
<file path=[Content_Types].xml><?xml version="1.0" encoding="utf-8"?>
<Types xmlns="http://schemas.openxmlformats.org/package/2006/content-types"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/>
  <mc:AlternateContent xmlns:mc="http://schemas.openxmlformats.org/markup-compatibility/2006">
    <mc:Choice Requires="x15">
      <x15ac:absPath xmlns:x15ac="http://schemas.microsoft.com/office/spreadsheetml/2010/11/ac" url="/Users/Peter/lionshilversum.nl/static/"/>
    </mc:Choice>
  </mc:AlternateContent>
  <xr:revisionPtr revIDLastSave="0" documentId="13_ncr:1_{75D2875A-C9EF-1743-AAFE-4F20EA1B1FEF}" xr6:coauthVersionLast="47" xr6:coauthVersionMax="47" xr10:uidLastSave="{00000000-0000-0000-0000-000000000000}"/>
  <bookViews>
    <workbookView xWindow="0" yWindow="760" windowWidth="25580" windowHeight="14020" xr2:uid="{00000000-000D-0000-FFFF-FFFF00000000}"/>
  </bookViews>
  <sheets>
    <sheet name="Blad3" sheetId="3" r:id="rId1"/>
  </sheets>
  <definedNames>
    <definedName name="_xlnm.Print_Area" localSheetId="0">Blad3!$B$1:$K$37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7" i="3" l="1"/>
  <c r="I37" i="3"/>
  <c r="K23" i="3" l="1"/>
  <c r="K35" i="3"/>
  <c r="K32" i="3"/>
  <c r="K31" i="3"/>
  <c r="K28" i="3"/>
  <c r="K27" i="3"/>
  <c r="K26" i="3"/>
  <c r="K25" i="3"/>
  <c r="K22" i="3"/>
  <c r="K21" i="3"/>
  <c r="K18" i="3"/>
  <c r="K17" i="3"/>
  <c r="K14" i="3"/>
  <c r="K13" i="3"/>
  <c r="K12" i="3"/>
  <c r="K11" i="3"/>
  <c r="K19" i="3" l="1"/>
  <c r="K29" i="3"/>
  <c r="K33" i="3"/>
  <c r="K15" i="3"/>
  <c r="K37" i="3" l="1"/>
</calcChain>
</file>

<file path=xl/sharedStrings.xml><?xml version="1.0" encoding="utf-8"?>
<sst xmlns="http://schemas.openxmlformats.org/spreadsheetml/2006/main" count="85" uniqueCount="68">
  <si>
    <t>TYPE WINE</t>
  </si>
  <si>
    <t>Lions prijs per stuk</t>
  </si>
  <si>
    <t>Trebbiano and Garganega</t>
  </si>
  <si>
    <t>Rondinella, Corvinone, Corvina</t>
  </si>
  <si>
    <t>Corvina, Rondinella, Corvinone</t>
  </si>
  <si>
    <t>Barbera</t>
  </si>
  <si>
    <t>Barbera op hout</t>
  </si>
  <si>
    <t>Nebbiolo</t>
  </si>
  <si>
    <t>Sauvignon Blanc</t>
  </si>
  <si>
    <t>Chardonnay</t>
  </si>
  <si>
    <t>Montepulciano d'Abruzzo</t>
  </si>
  <si>
    <t>Sangiovese</t>
  </si>
  <si>
    <t>Negroamaro</t>
  </si>
  <si>
    <t>Lions prijs 
bij 6</t>
  </si>
  <si>
    <t>Albino Armani - Prosecco Extra Dry DOC</t>
  </si>
  <si>
    <t>Glera</t>
  </si>
  <si>
    <t>Pinot Grigio</t>
  </si>
  <si>
    <t>Verdicchio Castelli di Jesi</t>
  </si>
  <si>
    <t>Stefano Antonucci - Verdicchio Classico Superiore DOCG</t>
  </si>
  <si>
    <t>Trebbiano, Passerina, Pecorino</t>
  </si>
  <si>
    <t>Merlot, Montepulciano, Syrah, Cab. Sauv.</t>
  </si>
  <si>
    <t>Velenosi - Querciantica Vino e Visciole 500ml</t>
  </si>
  <si>
    <t>Lacrima, Sciroppo di Visciole</t>
  </si>
  <si>
    <t>Sangiovese, Merlot</t>
  </si>
  <si>
    <t>Merlot, Cab. Sauvignon, Cab. Franc</t>
  </si>
  <si>
    <t>KLEUR</t>
  </si>
  <si>
    <t>DRUIVENSOORT</t>
  </si>
  <si>
    <t>marktprijs</t>
  </si>
  <si>
    <t>Aantal
dozen</t>
  </si>
  <si>
    <t>Aantal
flessen</t>
  </si>
  <si>
    <t>Totaal
bedrag</t>
  </si>
  <si>
    <t>VENETO</t>
  </si>
  <si>
    <t>mous</t>
  </si>
  <si>
    <t>Albino Armani - Pinot Grigio Friuli Grave DOC 2022</t>
  </si>
  <si>
    <t>wit</t>
  </si>
  <si>
    <t>Brunelli Luigi - Custoza DOC 2022</t>
  </si>
  <si>
    <t>Brunelli Luigi - Pa'Riondo Ripasso Classico Superiore DOC 2021</t>
  </si>
  <si>
    <t>rood</t>
  </si>
  <si>
    <t>Brunelli Luigi - Amarone della Valpolicella Classico DOCG 2020</t>
  </si>
  <si>
    <t>PIEMONTE</t>
  </si>
  <si>
    <t>Michele Reverdito - Barbera d'Alba DOC 2021</t>
  </si>
  <si>
    <t>Michele Reverdito - Barbera d'Alba Butti DOC 2020</t>
  </si>
  <si>
    <t>Michele Reverdito - Barolo DOCG 2019</t>
  </si>
  <si>
    <t>LE MARCHE</t>
  </si>
  <si>
    <t>Stefano Antonucci - Sauvignon 'Animale Celeste' IGT 2022</t>
  </si>
  <si>
    <t>Stefano Antonucci - Le Vaglie Verdicchio Thirty Together DOC 2022</t>
  </si>
  <si>
    <t>ABRUZZO - LE MARCHE</t>
  </si>
  <si>
    <t>Velenosi - Vigna Solaria Falerio DOC 2022</t>
  </si>
  <si>
    <t>Velenosi - Villa Angela Marche Chardonnay  IGT 2022</t>
  </si>
  <si>
    <t>Velenosi - Montepulciano d'Abruzzo DOC 2022</t>
  </si>
  <si>
    <t>Velenosi - Ninfa Rosso IGT 2021</t>
  </si>
  <si>
    <t>dessert</t>
  </si>
  <si>
    <t>TOSCANE</t>
  </si>
  <si>
    <t>Tolaini - Vallenuova Chianti Classico DOCG 2020</t>
  </si>
  <si>
    <t>Tolaini - Al Passo Super Tuscan IGT 2020</t>
  </si>
  <si>
    <t>Tolaini - L'Invidio Bolgheri Rosso DOC 2022</t>
  </si>
  <si>
    <t>APULIA</t>
  </si>
  <si>
    <t>Torre Regina - Negroamaro IGT 2023</t>
  </si>
  <si>
    <t>TOTAAL</t>
  </si>
  <si>
    <t xml:space="preserve">Datum: </t>
  </si>
  <si>
    <t>Naam koper:</t>
  </si>
  <si>
    <t>Adres:</t>
  </si>
  <si>
    <t>Postcode en Plaats:</t>
  </si>
  <si>
    <t>Telefoon:</t>
  </si>
  <si>
    <t>e-mail:</t>
  </si>
  <si>
    <t>Behandeld door Lionslid:</t>
  </si>
  <si>
    <t>dozen</t>
  </si>
  <si>
    <t>flessen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</si>
</sst>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_(&quot;€&quot;\ * #,##0.00_);_(&quot;€&quot;\ * \(#,##0.00\);_(&quot;€&quot;\ * &quot;-&quot;??_);_(@_)"/>
    <numFmt numFmtId="165" formatCode="_(* #,##0.00_);_(* \(#,##0.00\);_(* &quot;-&quot;??_);_(@_)"/>
    <numFmt numFmtId="170" formatCode="_(* #,##0_);_(* \(#,##0\);_(* &quot;-&quot;??_);_(@_)"/>
    <numFmt numFmtId="171" formatCode="d&quot; &quot;mmmm&quot; &quot;yyyy"/>
  </numFmts>
  <fonts count="21" x14ac:knownFonts="1">
    <font>
      <sz val="10"/>
      <color rgb="FF000000"/>
      <name val="Arial"/>
      <scheme val="minor"/>
    </font>
    <font>
      <sz val="10"/>
      <color rgb="FF000000"/>
      <name val="Arial"/>
      <family val="2"/>
      <scheme val="minor"/>
    </font>
    <font>
      <sz val="10"/>
      <color theme="1"/>
      <name val="Lato Regular"/>
    </font>
    <font>
      <sz val="9"/>
      <color theme="1"/>
      <name val="Lato Regular"/>
    </font>
    <font>
      <sz val="8"/>
      <color theme="1"/>
      <name val="Lato Regular"/>
    </font>
    <font>
      <sz val="10"/>
      <color rgb="FFCCCCCC"/>
      <name val="Lato Regular"/>
    </font>
    <font>
      <sz val="10"/>
      <color rgb="FF000000"/>
      <name val="Lato Regular"/>
    </font>
    <font>
      <b/>
      <sz val="9"/>
      <color rgb="FF44546A"/>
      <name val="Lato Regular"/>
    </font>
    <font>
      <b/>
      <sz val="12"/>
      <color theme="1"/>
      <name val="Lato Regular"/>
    </font>
    <font>
      <sz val="12"/>
      <color theme="1"/>
      <name val="Lato Regular"/>
    </font>
    <font>
      <sz val="12"/>
      <color rgb="FF000000"/>
      <name val="Lato Regular"/>
    </font>
    <font>
      <sz val="11"/>
      <color theme="1"/>
      <name val="Lato Regular"/>
    </font>
    <font>
      <b/>
      <sz val="11"/>
      <color rgb="FF44546A"/>
      <name val="Lato Regular"/>
    </font>
    <font>
      <b/>
      <sz val="14"/>
      <color rgb="FF44546A"/>
      <name val="Lato Regular"/>
    </font>
    <font>
      <sz val="14"/>
      <color rgb="FF000000"/>
      <name val="Lato Regular"/>
    </font>
    <font>
      <sz val="14"/>
      <color theme="1"/>
      <name val="Lato Regular"/>
    </font>
    <font>
      <sz val="11"/>
      <color rgb="FF000000"/>
      <name val="Lato Regular"/>
    </font>
    <font>
      <b/>
      <sz val="16"/>
      <color rgb="FF000000"/>
      <name val="Lato Regular"/>
    </font>
    <font>
      <sz val="8"/>
      <name val="Arial"/>
      <family val="2"/>
      <scheme val="minor"/>
    </font>
    <font>
      <b/>
      <sz val="16"/>
      <color indexed="8"/>
      <name val="Calibri"/>
      <family val="2"/>
    </font>
    <font>
      <i/>
      <sz val="14"/>
      <color rgb="FF000000"/>
      <name val="Lato Regular"/>
    </font>
  </fonts>
  <fills count="6">
    <fill>
      <patternFill patternType="none"/>
    </fill>
    <fill>
      <patternFill patternType="gray125"/>
    </fill>
    <fill>
      <patternFill patternType="solid">
        <fgColor rgb="FFF3F3F3"/>
        <bgColor rgb="FFF3F3F3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1" tint="0.249977111117893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ck">
        <color rgb="FF4472C4"/>
      </bottom>
      <diagonal/>
    </border>
    <border>
      <left/>
      <right/>
      <top/>
      <bottom style="medium">
        <color rgb="FF8EAADB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8"/>
      </left>
      <right/>
      <top style="medium">
        <color indexed="64"/>
      </top>
      <bottom style="medium">
        <color indexed="8"/>
      </bottom>
      <diagonal/>
    </border>
    <border>
      <left/>
      <right/>
      <top style="medium">
        <color indexed="64"/>
      </top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8"/>
      </bottom>
      <diagonal/>
    </border>
    <border>
      <left/>
      <right style="medium">
        <color indexed="64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64"/>
      </bottom>
      <diagonal/>
    </border>
    <border>
      <left/>
      <right/>
      <top style="medium">
        <color indexed="8"/>
      </top>
      <bottom style="medium">
        <color indexed="64"/>
      </bottom>
      <diagonal/>
    </border>
    <border>
      <left/>
      <right style="medium">
        <color indexed="64"/>
      </right>
      <top style="medium">
        <color indexed="8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84">
    <xf numFmtId="0" fontId="0" fillId="0" borderId="0" xfId="0"/>
    <xf numFmtId="0" fontId="0" fillId="3" borderId="0" xfId="0" applyFill="1"/>
    <xf numFmtId="0" fontId="5" fillId="0" borderId="1" xfId="0" applyFont="1" applyBorder="1" applyAlignment="1">
      <alignment horizontal="right"/>
    </xf>
    <xf numFmtId="0" fontId="6" fillId="0" borderId="0" xfId="0" applyFont="1"/>
    <xf numFmtId="0" fontId="7" fillId="0" borderId="2" xfId="0" applyFont="1" applyBorder="1" applyAlignment="1">
      <alignment horizontal="left" wrapText="1"/>
    </xf>
    <xf numFmtId="0" fontId="8" fillId="0" borderId="0" xfId="0" applyFont="1" applyAlignment="1">
      <alignment vertical="top" wrapText="1"/>
    </xf>
    <xf numFmtId="0" fontId="9" fillId="0" borderId="0" xfId="0" applyFont="1" applyAlignment="1">
      <alignment vertical="top" wrapText="1"/>
    </xf>
    <xf numFmtId="3" fontId="10" fillId="0" borderId="0" xfId="0" applyNumberFormat="1" applyFont="1" applyAlignment="1">
      <alignment horizontal="right" vertical="top"/>
    </xf>
    <xf numFmtId="164" fontId="10" fillId="0" borderId="0" xfId="2" applyFont="1" applyFill="1" applyAlignment="1">
      <alignment horizontal="right" vertical="top"/>
    </xf>
    <xf numFmtId="0" fontId="10" fillId="0" borderId="0" xfId="0" applyFont="1"/>
    <xf numFmtId="3" fontId="10" fillId="0" borderId="3" xfId="0" applyNumberFormat="1" applyFont="1" applyBorder="1" applyAlignment="1">
      <alignment horizontal="right" vertical="top"/>
    </xf>
    <xf numFmtId="0" fontId="6" fillId="0" borderId="0" xfId="0" applyFont="1" applyAlignment="1">
      <alignment horizontal="right"/>
    </xf>
    <xf numFmtId="49" fontId="10" fillId="0" borderId="0" xfId="0" applyNumberFormat="1" applyFont="1" applyAlignment="1">
      <alignment horizontal="right" vertical="top"/>
    </xf>
    <xf numFmtId="0" fontId="13" fillId="2" borderId="2" xfId="0" applyFont="1" applyFill="1" applyBorder="1" applyAlignment="1">
      <alignment horizontal="left" vertical="center"/>
    </xf>
    <xf numFmtId="0" fontId="14" fillId="0" borderId="12" xfId="0" applyFont="1" applyBorder="1"/>
    <xf numFmtId="0" fontId="14" fillId="0" borderId="7" xfId="0" applyFont="1" applyBorder="1"/>
    <xf numFmtId="0" fontId="15" fillId="0" borderId="4" xfId="0" applyFont="1" applyBorder="1" applyAlignment="1">
      <alignment vertical="top" wrapText="1"/>
    </xf>
    <xf numFmtId="164" fontId="14" fillId="0" borderId="4" xfId="0" applyNumberFormat="1" applyFont="1" applyBorder="1" applyAlignment="1">
      <alignment horizontal="right" vertical="top"/>
    </xf>
    <xf numFmtId="164" fontId="14" fillId="0" borderId="4" xfId="2" applyFont="1" applyFill="1" applyBorder="1" applyAlignment="1">
      <alignment horizontal="right" vertical="top"/>
    </xf>
    <xf numFmtId="170" fontId="14" fillId="4" borderId="9" xfId="1" applyNumberFormat="1" applyFont="1" applyFill="1" applyBorder="1" applyAlignment="1">
      <alignment horizontal="right" vertical="top"/>
    </xf>
    <xf numFmtId="164" fontId="14" fillId="5" borderId="6" xfId="0" applyNumberFormat="1" applyFont="1" applyFill="1" applyBorder="1" applyAlignment="1">
      <alignment horizontal="right" vertical="top"/>
    </xf>
    <xf numFmtId="0" fontId="14" fillId="0" borderId="0" xfId="0" applyFont="1"/>
    <xf numFmtId="0" fontId="14" fillId="0" borderId="13" xfId="0" applyFont="1" applyBorder="1"/>
    <xf numFmtId="164" fontId="14" fillId="5" borderId="11" xfId="0" applyNumberFormat="1" applyFont="1" applyFill="1" applyBorder="1" applyAlignment="1">
      <alignment horizontal="right" vertical="top"/>
    </xf>
    <xf numFmtId="164" fontId="14" fillId="5" borderId="10" xfId="0" applyNumberFormat="1" applyFont="1" applyFill="1" applyBorder="1" applyAlignment="1">
      <alignment horizontal="right" vertical="top"/>
    </xf>
    <xf numFmtId="0" fontId="14" fillId="0" borderId="14" xfId="0" applyFont="1" applyBorder="1"/>
    <xf numFmtId="170" fontId="14" fillId="4" borderId="4" xfId="1" applyNumberFormat="1" applyFont="1" applyFill="1" applyBorder="1" applyAlignment="1">
      <alignment horizontal="right" vertical="top"/>
    </xf>
    <xf numFmtId="0" fontId="12" fillId="2" borderId="2" xfId="0" applyFont="1" applyFill="1" applyBorder="1" applyAlignment="1">
      <alignment horizontal="left" wrapText="1"/>
    </xf>
    <xf numFmtId="0" fontId="12" fillId="0" borderId="2" xfId="0" applyFont="1" applyBorder="1" applyAlignment="1">
      <alignment horizontal="left" wrapText="1"/>
    </xf>
    <xf numFmtId="49" fontId="12" fillId="0" borderId="2" xfId="0" applyNumberFormat="1" applyFont="1" applyBorder="1" applyAlignment="1">
      <alignment horizontal="center" wrapText="1"/>
    </xf>
    <xf numFmtId="164" fontId="12" fillId="0" borderId="2" xfId="2" applyFont="1" applyFill="1" applyBorder="1" applyAlignment="1">
      <alignment horizontal="center" wrapText="1"/>
    </xf>
    <xf numFmtId="0" fontId="16" fillId="0" borderId="0" xfId="0" applyFont="1"/>
    <xf numFmtId="0" fontId="6" fillId="0" borderId="9" xfId="0" applyFont="1" applyBorder="1"/>
    <xf numFmtId="0" fontId="17" fillId="0" borderId="8" xfId="0" applyFont="1" applyBorder="1" applyAlignment="1">
      <alignment vertical="center"/>
    </xf>
    <xf numFmtId="0" fontId="6" fillId="0" borderId="8" xfId="0" applyFont="1" applyBorder="1"/>
    <xf numFmtId="0" fontId="6" fillId="0" borderId="8" xfId="0" applyFont="1" applyBorder="1" applyAlignment="1">
      <alignment horizontal="right"/>
    </xf>
    <xf numFmtId="3" fontId="10" fillId="0" borderId="0" xfId="2" applyNumberFormat="1" applyFont="1" applyFill="1" applyAlignment="1">
      <alignment horizontal="right" vertical="top"/>
    </xf>
    <xf numFmtId="0" fontId="13" fillId="2" borderId="0" xfId="0" applyFont="1" applyFill="1" applyAlignment="1">
      <alignment horizontal="left" vertical="center"/>
    </xf>
    <xf numFmtId="0" fontId="14" fillId="0" borderId="15" xfId="0" applyFont="1" applyBorder="1"/>
    <xf numFmtId="0" fontId="14" fillId="0" borderId="4" xfId="0" applyFont="1" applyBorder="1"/>
    <xf numFmtId="164" fontId="14" fillId="0" borderId="9" xfId="0" applyNumberFormat="1" applyFont="1" applyBorder="1" applyAlignment="1">
      <alignment horizontal="right" vertical="top"/>
    </xf>
    <xf numFmtId="164" fontId="14" fillId="0" borderId="5" xfId="0" applyNumberFormat="1" applyFont="1" applyBorder="1" applyAlignment="1">
      <alignment horizontal="right" vertical="top"/>
    </xf>
    <xf numFmtId="164" fontId="14" fillId="0" borderId="10" xfId="2" applyFont="1" applyFill="1" applyBorder="1" applyAlignment="1">
      <alignment horizontal="right" vertical="top"/>
    </xf>
    <xf numFmtId="0" fontId="19" fillId="3" borderId="16" xfId="0" applyFont="1" applyFill="1" applyBorder="1" applyAlignment="1">
      <alignment horizontal="left"/>
    </xf>
    <xf numFmtId="0" fontId="19" fillId="3" borderId="17" xfId="0" applyFont="1" applyFill="1" applyBorder="1" applyAlignment="1">
      <alignment horizontal="left"/>
    </xf>
    <xf numFmtId="49" fontId="19" fillId="3" borderId="18" xfId="0" applyNumberFormat="1" applyFont="1" applyFill="1" applyBorder="1" applyAlignment="1">
      <alignment horizontal="right"/>
    </xf>
    <xf numFmtId="0" fontId="2" fillId="3" borderId="1" xfId="0" applyFont="1" applyFill="1" applyBorder="1"/>
    <xf numFmtId="0" fontId="3" fillId="3" borderId="1" xfId="0" applyFont="1" applyFill="1" applyBorder="1"/>
    <xf numFmtId="0" fontId="4" fillId="3" borderId="1" xfId="0" applyFont="1" applyFill="1" applyBorder="1"/>
    <xf numFmtId="0" fontId="5" fillId="3" borderId="1" xfId="0" applyFont="1" applyFill="1" applyBorder="1" applyAlignment="1">
      <alignment horizontal="right"/>
    </xf>
    <xf numFmtId="164" fontId="5" fillId="3" borderId="1" xfId="2" applyFont="1" applyFill="1" applyBorder="1" applyAlignment="1">
      <alignment horizontal="right"/>
    </xf>
    <xf numFmtId="164" fontId="14" fillId="0" borderId="0" xfId="0" applyNumberFormat="1" applyFont="1" applyAlignment="1">
      <alignment horizontal="right" vertical="top"/>
    </xf>
    <xf numFmtId="0" fontId="15" fillId="0" borderId="0" xfId="0" applyFont="1" applyAlignment="1">
      <alignment vertical="top" wrapText="1"/>
    </xf>
    <xf numFmtId="0" fontId="14" fillId="0" borderId="19" xfId="0" applyFont="1" applyBorder="1"/>
    <xf numFmtId="0" fontId="15" fillId="3" borderId="0" xfId="0" applyFont="1" applyFill="1" applyAlignment="1">
      <alignment vertical="top"/>
    </xf>
    <xf numFmtId="0" fontId="6" fillId="3" borderId="0" xfId="0" applyFont="1" applyFill="1"/>
    <xf numFmtId="0" fontId="14" fillId="3" borderId="0" xfId="0" applyFont="1" applyFill="1"/>
    <xf numFmtId="0" fontId="14" fillId="0" borderId="20" xfId="0" applyFont="1" applyBorder="1"/>
    <xf numFmtId="49" fontId="10" fillId="0" borderId="21" xfId="0" applyNumberFormat="1" applyFont="1" applyBorder="1" applyAlignment="1">
      <alignment horizontal="right" vertical="top"/>
    </xf>
    <xf numFmtId="170" fontId="20" fillId="4" borderId="9" xfId="1" applyNumberFormat="1" applyFont="1" applyFill="1" applyBorder="1" applyAlignment="1">
      <alignment horizontal="right" vertical="top"/>
    </xf>
    <xf numFmtId="164" fontId="20" fillId="5" borderId="4" xfId="0" applyNumberFormat="1" applyFont="1" applyFill="1" applyBorder="1" applyAlignment="1">
      <alignment horizontal="right" vertical="top"/>
    </xf>
    <xf numFmtId="3" fontId="20" fillId="0" borderId="4" xfId="2" applyNumberFormat="1" applyFont="1" applyFill="1" applyBorder="1" applyAlignment="1">
      <alignment horizontal="center" vertical="top"/>
    </xf>
    <xf numFmtId="3" fontId="20" fillId="0" borderId="4" xfId="0" applyNumberFormat="1" applyFont="1" applyBorder="1" applyAlignment="1">
      <alignment horizontal="center" vertical="top"/>
    </xf>
    <xf numFmtId="0" fontId="6" fillId="0" borderId="4" xfId="0" applyFont="1" applyBorder="1" applyAlignment="1">
      <alignment horizontal="right"/>
    </xf>
    <xf numFmtId="0" fontId="6" fillId="3" borderId="0" xfId="0" applyFont="1" applyFill="1" applyAlignment="1">
      <alignment horizontal="right"/>
    </xf>
    <xf numFmtId="0" fontId="2" fillId="3" borderId="0" xfId="0" applyFont="1" applyFill="1"/>
    <xf numFmtId="0" fontId="11" fillId="3" borderId="0" xfId="0" applyFont="1" applyFill="1"/>
    <xf numFmtId="0" fontId="9" fillId="3" borderId="0" xfId="0" applyFont="1" applyFill="1" applyAlignment="1">
      <alignment vertical="top"/>
    </xf>
    <xf numFmtId="0" fontId="16" fillId="3" borderId="0" xfId="0" applyFont="1" applyFill="1"/>
    <xf numFmtId="0" fontId="10" fillId="3" borderId="0" xfId="0" applyFont="1" applyFill="1"/>
    <xf numFmtId="170" fontId="6" fillId="0" borderId="4" xfId="0" applyNumberFormat="1" applyFont="1" applyBorder="1" applyAlignment="1">
      <alignment horizontal="right"/>
    </xf>
    <xf numFmtId="0" fontId="19" fillId="3" borderId="25" xfId="0" applyFont="1" applyFill="1" applyBorder="1" applyAlignment="1">
      <alignment horizontal="left"/>
    </xf>
    <xf numFmtId="49" fontId="19" fillId="3" borderId="26" xfId="0" applyNumberFormat="1" applyFont="1" applyFill="1" applyBorder="1" applyAlignment="1">
      <alignment horizontal="right"/>
    </xf>
    <xf numFmtId="49" fontId="19" fillId="3" borderId="30" xfId="0" applyNumberFormat="1" applyFont="1" applyFill="1" applyBorder="1" applyAlignment="1">
      <alignment horizontal="right"/>
    </xf>
    <xf numFmtId="0" fontId="19" fillId="3" borderId="31" xfId="0" applyFont="1" applyFill="1" applyBorder="1"/>
    <xf numFmtId="0" fontId="19" fillId="3" borderId="27" xfId="0" applyFont="1" applyFill="1" applyBorder="1" applyAlignment="1">
      <alignment horizontal="left"/>
    </xf>
    <xf numFmtId="0" fontId="19" fillId="3" borderId="28" xfId="0" applyFont="1" applyFill="1" applyBorder="1" applyAlignment="1">
      <alignment horizontal="left"/>
    </xf>
    <xf numFmtId="0" fontId="19" fillId="3" borderId="29" xfId="0" applyFont="1" applyFill="1" applyBorder="1" applyAlignment="1">
      <alignment horizontal="left"/>
    </xf>
    <xf numFmtId="171" fontId="19" fillId="3" borderId="22" xfId="0" applyNumberFormat="1" applyFont="1" applyFill="1" applyBorder="1" applyAlignment="1">
      <alignment horizontal="left"/>
    </xf>
    <xf numFmtId="171" fontId="19" fillId="3" borderId="23" xfId="0" applyNumberFormat="1" applyFont="1" applyFill="1" applyBorder="1" applyAlignment="1">
      <alignment horizontal="left"/>
    </xf>
    <xf numFmtId="171" fontId="19" fillId="3" borderId="24" xfId="0" applyNumberFormat="1" applyFont="1" applyFill="1" applyBorder="1" applyAlignment="1">
      <alignment horizontal="left"/>
    </xf>
    <xf numFmtId="0" fontId="19" fillId="3" borderId="16" xfId="0" applyFont="1" applyFill="1" applyBorder="1" applyAlignment="1">
      <alignment horizontal="left"/>
    </xf>
    <xf numFmtId="0" fontId="19" fillId="3" borderId="17" xfId="0" applyFont="1" applyFill="1" applyBorder="1" applyAlignment="1">
      <alignment horizontal="left"/>
    </xf>
    <xf numFmtId="0" fontId="19" fillId="3" borderId="25" xfId="0" applyFont="1" applyFill="1" applyBorder="1" applyAlignment="1">
      <alignment horizontal="left"/>
    </xf>
  </cellXfs>
  <cellStyles count="3">
    <cellStyle name="Comma" xfId="1" builtinId="3"/>
    <cellStyle name="Currency" xfId="2" builtinId="4"/>
    <cellStyle name="Normal" xfId="0" builtinId="0"/>
  </cellStyles>
  <dxfs count="24">
    <dxf>
      <font>
        <strike val="0"/>
        <outline val="0"/>
        <shadow val="0"/>
        <u val="none"/>
        <vertAlign val="baseline"/>
        <name val="Lato Regular"/>
        <scheme val="none"/>
      </font>
      <fill>
        <patternFill patternType="none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name val="Lato Regular"/>
        <scheme val="none"/>
      </font>
      <fill>
        <patternFill patternType="none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name val="Lato Regular"/>
        <scheme val="none"/>
      </font>
      <fill>
        <patternFill patternType="none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name val="Lato Regular"/>
        <scheme val="none"/>
      </font>
      <fill>
        <patternFill patternType="none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name val="Lato Regular"/>
        <scheme val="none"/>
      </font>
      <fill>
        <patternFill patternType="none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name val="Lato Regular"/>
        <scheme val="none"/>
      </font>
      <fill>
        <patternFill patternType="none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name val="Lato Regular"/>
        <scheme val="none"/>
      </font>
      <fill>
        <patternFill patternType="none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name val="Lato Regular"/>
        <scheme val="none"/>
      </font>
      <fill>
        <patternFill patternType="none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name val="Lato Regular"/>
        <scheme val="none"/>
      </font>
      <fill>
        <patternFill patternType="none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Lato Regular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Lato Regular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Lato Regular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Lato Regular"/>
        <scheme val="none"/>
      </font>
      <numFmt numFmtId="3" formatCode="#,##0"/>
      <fill>
        <patternFill patternType="none">
          <fgColor indexed="64"/>
          <bgColor auto="1"/>
        </patternFill>
      </fill>
      <alignment horizontal="right" vertical="top" textRotation="0" wrapText="0" indent="0" justifyLastLine="0" shrinkToFit="0" readingOrder="0"/>
      <border diagonalUp="0" diagonalDown="0" outline="0">
        <left/>
        <right/>
        <top/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Lato Regular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name val="Lato Regular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name val="Lato Regular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Lato Regular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Lato Regular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Lato Regular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Lato Regular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Lato Regular"/>
        <scheme val="none"/>
      </font>
      <fill>
        <patternFill patternType="none">
          <fgColor indexed="64"/>
          <bgColor auto="1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</dxfs>
  <tableStyles count="1">
    <tableStyle name="Blad1-style" pivot="0" count="3" xr9:uid="{00000000-0011-0000-FFFF-FFFF00000000}">
      <tableStyleElement type="headerRow" dxfId="23"/>
      <tableStyleElement type="firstRowStripe" dxfId="22"/>
      <tableStyleElement type="secondRowStripe" dxfId="21"/>
    </tableStyle>
  </tableStyles>
  <colors>
    <mruColors>
      <color rgb="FFFFF3C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1215378</xdr:colOff>
      <xdr:row>7</xdr:row>
      <xdr:rowOff>88900</xdr:rowOff>
    </xdr:from>
    <xdr:to>
      <xdr:col>2</xdr:col>
      <xdr:colOff>5181600</xdr:colOff>
      <xdr:row>7</xdr:row>
      <xdr:rowOff>1549400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4BF1E074-D2CB-B8B0-F217-41D333BBE3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07478" y="2336800"/>
          <a:ext cx="3966222" cy="1460500"/>
        </a:xfrm>
        <a:prstGeom prst="rect">
          <a:avLst/>
        </a:prstGeom>
      </xdr:spPr>
    </xdr:pic>
    <xdr:clientData/>
  </xdr:twoCellAnchor>
  <xdr:twoCellAnchor editAs="oneCell">
    <xdr:from>
      <xdr:col>8</xdr:col>
      <xdr:colOff>139700</xdr:colOff>
      <xdr:row>4</xdr:row>
      <xdr:rowOff>295369</xdr:rowOff>
    </xdr:from>
    <xdr:to>
      <xdr:col>10</xdr:col>
      <xdr:colOff>963311</xdr:colOff>
      <xdr:row>7</xdr:row>
      <xdr:rowOff>1638300</xdr:rowOff>
    </xdr:to>
    <xdr:pic>
      <xdr:nvPicPr>
        <xdr:cNvPr id="4" name="Afbeelding 3" descr="Afbeelding met kaart, tekst, atlas&#10;&#10;Automatisch gegenereerde beschrijving">
          <a:extLst>
            <a:ext uri="{FF2B5EF4-FFF2-40B4-BE49-F238E27FC236}">
              <a16:creationId xmlns:a16="http://schemas.microsoft.com/office/drawing/2014/main" id="{91854B21-139C-F10D-443A-2B77745DD82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8668" t="1550" r="3916" b="4961"/>
        <a:stretch/>
      </xdr:blipFill>
      <xdr:spPr>
        <a:xfrm>
          <a:off x="12395200" y="1565369"/>
          <a:ext cx="2169811" cy="2295431"/>
        </a:xfrm>
        <a:prstGeom prst="rect">
          <a:avLst/>
        </a:prstGeom>
      </xdr:spPr>
    </xdr:pic>
    <xdr:clientData/>
  </xdr:twoCellAnchor>
  <xdr:twoCellAnchor editAs="oneCell">
    <xdr:from>
      <xdr:col>2</xdr:col>
      <xdr:colOff>5626100</xdr:colOff>
      <xdr:row>7</xdr:row>
      <xdr:rowOff>328938</xdr:rowOff>
    </xdr:from>
    <xdr:to>
      <xdr:col>6</xdr:col>
      <xdr:colOff>215900</xdr:colOff>
      <xdr:row>7</xdr:row>
      <xdr:rowOff>1320800</xdr:rowOff>
    </xdr:to>
    <xdr:pic>
      <xdr:nvPicPr>
        <xdr:cNvPr id="5" name="Afbeelding 4">
          <a:extLst>
            <a:ext uri="{FF2B5EF4-FFF2-40B4-BE49-F238E27FC236}">
              <a16:creationId xmlns:a16="http://schemas.microsoft.com/office/drawing/2014/main" id="{6EA5783B-5D60-3A3A-8627-D810E82BD1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918200" y="2576838"/>
          <a:ext cx="4914900" cy="991862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F79EA421-AF4D-3E4C-9584-93808FD78063}" name="Table_134" displayName="Table_134" ref="C8:T37" headerRowCount="0" headerRowDxfId="20" dataDxfId="19" totalsRowDxfId="18">
  <tableColumns count="18">
    <tableColumn id="2" xr3:uid="{BFAB290B-A7E5-D04A-BF29-09ED193DF738}" name="Column2" dataDxfId="17"/>
    <tableColumn id="6" xr3:uid="{32E88947-A362-8442-A314-B16C6A11EBA3}" name="Column6" dataDxfId="16"/>
    <tableColumn id="13" xr3:uid="{55CAC707-F142-1F42-A1B6-0AEA6DF6D625}" name="Column13" dataDxfId="15"/>
    <tableColumn id="3" xr3:uid="{3B6296D4-4DCA-0845-9029-544F8483DBBB}" name="Kolom7" dataDxfId="14"/>
    <tableColumn id="8" xr3:uid="{33A16A79-395D-4C4A-B6B3-9EF85C7438E0}" name="Kolom8" dataDxfId="13"/>
    <tableColumn id="130" xr3:uid="{78A209A5-128B-7D40-955F-E05598713AB5}" name="Kolom1" dataDxfId="12"/>
    <tableColumn id="131" xr3:uid="{44C19500-DB02-B84B-A708-3C23BBA94B18}" name="Kolom2" dataDxfId="11"/>
    <tableColumn id="132" xr3:uid="{618FCAE2-2905-3C44-A939-A36D9E293938}" name="Kolom3" dataDxfId="10"/>
    <tableColumn id="9" xr3:uid="{430462AF-224D-9A47-894B-FCA6D2359172}" name="Kolom5" dataDxfId="9"/>
    <tableColumn id="121" xr3:uid="{8ED1BAE5-B2A7-5A49-A1D9-78B8013EACF7}" name="Column121" dataDxfId="8"/>
    <tableColumn id="122" xr3:uid="{DD37953E-04B4-974A-BAB2-C87A7B952B2F}" name="Column122" dataDxfId="7"/>
    <tableColumn id="123" xr3:uid="{EA69B4C4-1ECF-304A-B1E3-C6C7C8A9B95E}" name="Column123" dataDxfId="6"/>
    <tableColumn id="124" xr3:uid="{21582C61-9470-904C-BE52-356EC8C258E7}" name="Column124" dataDxfId="5"/>
    <tableColumn id="125" xr3:uid="{F147473F-C2B4-9342-A167-78C3430F3D6E}" name="Column125" dataDxfId="4"/>
    <tableColumn id="126" xr3:uid="{92D1404A-F6DB-AD49-B0A8-1AD36204DA99}" name="Column126" dataDxfId="3"/>
    <tableColumn id="127" xr3:uid="{487F06BC-1569-6942-9C19-F964052A555F}" name="Column127" dataDxfId="2"/>
    <tableColumn id="128" xr3:uid="{9D324D02-A7F4-2B45-8260-492CD915A851}" name="Column128" dataDxfId="1"/>
    <tableColumn id="129" xr3:uid="{2583DC9F-D5BC-8243-A5D3-89CFC9C21E07}" name="Column129" dataDxfId="0"/>
  </tableColumns>
  <tableStyleInfo name="Blad1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55C7FA-A0CF-154B-B596-B5632B48F024}">
  <sheetPr>
    <pageSetUpPr fitToPage="1"/>
  </sheetPr>
  <dimension ref="A1:AG148"/>
  <sheetViews>
    <sheetView tabSelected="1" topLeftCell="B1" zoomScaleNormal="100" zoomScalePageLayoutView="80" workbookViewId="0">
      <selection activeCell="D1" sqref="D1:H1"/>
    </sheetView>
  </sheetViews>
  <sheetFormatPr baseColWidth="10" defaultColWidth="12.6640625" defaultRowHeight="12" x14ac:dyDescent="0.15"/>
  <cols>
    <col min="1" max="1" width="1.6640625" style="55" customWidth="1"/>
    <col min="2" max="2" width="3.83203125" style="3" customWidth="1"/>
    <col min="3" max="3" width="75" style="3" bestFit="1" customWidth="1"/>
    <col min="4" max="4" width="8.5" style="3" customWidth="1"/>
    <col min="5" max="5" width="39.5" style="3" customWidth="1"/>
    <col min="6" max="6" width="12.5" style="3" customWidth="1"/>
    <col min="7" max="7" width="11.1640625" style="3" bestFit="1" customWidth="1"/>
    <col min="8" max="8" width="10.33203125" style="11" bestFit="1" customWidth="1"/>
    <col min="9" max="9" width="8.6640625" style="11" bestFit="1" customWidth="1"/>
    <col min="10" max="10" width="9" style="11" bestFit="1" customWidth="1"/>
    <col min="11" max="11" width="14.33203125" style="11" customWidth="1"/>
    <col min="12" max="16384" width="12.6640625" style="3"/>
  </cols>
  <sheetData>
    <row r="1" spans="1:33" customFormat="1" ht="25" customHeight="1" thickBot="1" x14ac:dyDescent="0.3">
      <c r="A1" s="1"/>
      <c r="B1" s="74"/>
      <c r="C1" s="73" t="s">
        <v>59</v>
      </c>
      <c r="D1" s="78"/>
      <c r="E1" s="79"/>
      <c r="F1" s="79"/>
      <c r="G1" s="79"/>
      <c r="H1" s="80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</row>
    <row r="2" spans="1:33" customFormat="1" ht="25" customHeight="1" thickBot="1" x14ac:dyDescent="0.3">
      <c r="A2" s="1"/>
      <c r="B2" s="74"/>
      <c r="C2" s="45" t="s">
        <v>60</v>
      </c>
      <c r="D2" s="81"/>
      <c r="E2" s="82"/>
      <c r="F2" s="82"/>
      <c r="G2" s="82"/>
      <c r="H2" s="83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</row>
    <row r="3" spans="1:33" customFormat="1" ht="25" customHeight="1" thickBot="1" x14ac:dyDescent="0.3">
      <c r="A3" s="1"/>
      <c r="B3" s="74"/>
      <c r="C3" s="45" t="s">
        <v>61</v>
      </c>
      <c r="D3" s="81"/>
      <c r="E3" s="82"/>
      <c r="F3" s="82"/>
      <c r="G3" s="82"/>
      <c r="H3" s="83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</row>
    <row r="4" spans="1:33" customFormat="1" ht="25" customHeight="1" thickBot="1" x14ac:dyDescent="0.3">
      <c r="A4" s="1"/>
      <c r="B4" s="74"/>
      <c r="C4" s="45" t="s">
        <v>62</v>
      </c>
      <c r="D4" s="81"/>
      <c r="E4" s="82"/>
      <c r="F4" s="82"/>
      <c r="G4" s="82"/>
      <c r="H4" s="83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</row>
    <row r="5" spans="1:33" customFormat="1" ht="25" customHeight="1" thickBot="1" x14ac:dyDescent="0.3">
      <c r="A5" s="1"/>
      <c r="B5" s="74"/>
      <c r="C5" s="45" t="s">
        <v>63</v>
      </c>
      <c r="D5" s="81"/>
      <c r="E5" s="82"/>
      <c r="F5" s="82"/>
      <c r="G5" s="82"/>
      <c r="H5" s="83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</row>
    <row r="6" spans="1:33" customFormat="1" ht="25" customHeight="1" thickBot="1" x14ac:dyDescent="0.3">
      <c r="A6" s="1"/>
      <c r="B6" s="74"/>
      <c r="C6" s="45" t="s">
        <v>64</v>
      </c>
      <c r="D6" s="43"/>
      <c r="E6" s="44"/>
      <c r="F6" s="44"/>
      <c r="G6" s="44"/>
      <c r="H6" s="7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33" customFormat="1" ht="25" customHeight="1" thickBot="1" x14ac:dyDescent="0.3">
      <c r="A7" s="1"/>
      <c r="B7" s="74"/>
      <c r="C7" s="72" t="s">
        <v>65</v>
      </c>
      <c r="D7" s="75"/>
      <c r="E7" s="76"/>
      <c r="F7" s="76"/>
      <c r="G7" s="76"/>
      <c r="H7" s="77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33" ht="136" customHeight="1" thickBot="1" x14ac:dyDescent="0.25">
      <c r="B8" s="46"/>
      <c r="C8" s="46"/>
      <c r="D8" s="47"/>
      <c r="E8" s="48"/>
      <c r="F8" s="49"/>
      <c r="G8" s="50"/>
      <c r="H8" s="49"/>
      <c r="I8" s="49"/>
      <c r="J8" s="49"/>
      <c r="K8" s="2"/>
      <c r="L8" s="65"/>
      <c r="M8" s="65"/>
      <c r="N8" s="65"/>
      <c r="O8" s="65"/>
      <c r="P8" s="65"/>
      <c r="Q8" s="65"/>
      <c r="R8" s="65"/>
      <c r="S8" s="65"/>
      <c r="T8" s="65"/>
      <c r="U8" s="55"/>
      <c r="V8" s="55"/>
      <c r="W8" s="55"/>
      <c r="X8" s="55"/>
    </row>
    <row r="9" spans="1:33" s="31" customFormat="1" ht="32" thickTop="1" thickBot="1" x14ac:dyDescent="0.25">
      <c r="A9" s="68"/>
      <c r="B9" s="27"/>
      <c r="C9" s="28" t="s">
        <v>0</v>
      </c>
      <c r="D9" s="28" t="s">
        <v>25</v>
      </c>
      <c r="E9" s="28" t="s">
        <v>26</v>
      </c>
      <c r="F9" s="29" t="s">
        <v>27</v>
      </c>
      <c r="G9" s="30" t="s">
        <v>1</v>
      </c>
      <c r="H9" s="29" t="s">
        <v>13</v>
      </c>
      <c r="I9" s="29" t="s">
        <v>28</v>
      </c>
      <c r="J9" s="29" t="s">
        <v>29</v>
      </c>
      <c r="K9" s="29" t="s">
        <v>30</v>
      </c>
      <c r="L9" s="66"/>
      <c r="M9" s="66"/>
      <c r="N9" s="66"/>
      <c r="O9" s="66"/>
      <c r="P9" s="66"/>
      <c r="Q9" s="66"/>
      <c r="R9" s="66"/>
      <c r="S9" s="66"/>
      <c r="T9" s="66"/>
      <c r="U9" s="68"/>
      <c r="V9" s="68"/>
      <c r="W9" s="68"/>
      <c r="X9" s="68"/>
    </row>
    <row r="10" spans="1:33" s="9" customFormat="1" ht="28" customHeight="1" thickBot="1" x14ac:dyDescent="0.25">
      <c r="A10" s="69"/>
      <c r="B10" s="13" t="s">
        <v>31</v>
      </c>
      <c r="C10" s="4"/>
      <c r="D10" s="6"/>
      <c r="E10" s="6"/>
      <c r="F10" s="7"/>
      <c r="G10" s="8"/>
      <c r="H10" s="7"/>
      <c r="I10" s="7"/>
      <c r="J10" s="7"/>
      <c r="K10" s="7"/>
      <c r="L10" s="67"/>
      <c r="M10" s="67"/>
      <c r="N10" s="67"/>
      <c r="O10" s="67"/>
      <c r="P10" s="67"/>
      <c r="Q10" s="67"/>
      <c r="R10" s="67"/>
      <c r="S10" s="67"/>
      <c r="T10" s="67"/>
      <c r="U10" s="69"/>
      <c r="V10" s="69"/>
      <c r="W10" s="69"/>
      <c r="X10" s="69"/>
    </row>
    <row r="11" spans="1:33" s="21" customFormat="1" ht="23" customHeight="1" x14ac:dyDescent="0.25">
      <c r="A11" s="56"/>
      <c r="B11" s="14">
        <v>1</v>
      </c>
      <c r="C11" s="15" t="s">
        <v>14</v>
      </c>
      <c r="D11" s="16" t="s">
        <v>32</v>
      </c>
      <c r="E11" s="16" t="s">
        <v>15</v>
      </c>
      <c r="F11" s="17">
        <v>13.95</v>
      </c>
      <c r="G11" s="20"/>
      <c r="H11" s="17">
        <v>12.75</v>
      </c>
      <c r="I11" s="19"/>
      <c r="J11" s="20"/>
      <c r="K11" s="17">
        <f>(I11*6)*H11+(J11*1)*Table_134[[#This Row],[Kolom8]]</f>
        <v>0</v>
      </c>
      <c r="L11" s="54"/>
      <c r="M11" s="54"/>
      <c r="N11" s="54"/>
      <c r="O11" s="54"/>
      <c r="P11" s="54"/>
      <c r="Q11" s="54"/>
      <c r="R11" s="54"/>
      <c r="S11" s="54"/>
      <c r="T11" s="54"/>
      <c r="U11" s="56"/>
      <c r="V11" s="56"/>
      <c r="W11" s="56"/>
      <c r="X11" s="56"/>
    </row>
    <row r="12" spans="1:33" s="21" customFormat="1" ht="23" customHeight="1" x14ac:dyDescent="0.25">
      <c r="A12" s="56"/>
      <c r="B12" s="22">
        <v>2</v>
      </c>
      <c r="C12" s="15" t="s">
        <v>33</v>
      </c>
      <c r="D12" s="16" t="s">
        <v>34</v>
      </c>
      <c r="E12" s="16" t="s">
        <v>16</v>
      </c>
      <c r="F12" s="17">
        <v>11.95</v>
      </c>
      <c r="G12" s="23"/>
      <c r="H12" s="17">
        <v>9.9499999999999993</v>
      </c>
      <c r="I12" s="19"/>
      <c r="J12" s="23"/>
      <c r="K12" s="17">
        <f>(I12*6)*H12+(J12*1)*Table_134[[#This Row],[Kolom8]]</f>
        <v>0</v>
      </c>
      <c r="L12" s="54"/>
      <c r="M12" s="54"/>
      <c r="N12" s="54"/>
      <c r="O12" s="54"/>
      <c r="P12" s="54"/>
      <c r="Q12" s="54"/>
      <c r="R12" s="54"/>
      <c r="S12" s="54"/>
      <c r="T12" s="54"/>
      <c r="U12" s="56"/>
      <c r="V12" s="56"/>
      <c r="W12" s="56"/>
      <c r="X12" s="56"/>
    </row>
    <row r="13" spans="1:33" s="21" customFormat="1" ht="23" customHeight="1" x14ac:dyDescent="0.25">
      <c r="A13" s="56"/>
      <c r="B13" s="22">
        <v>3</v>
      </c>
      <c r="C13" s="15" t="s">
        <v>35</v>
      </c>
      <c r="D13" s="16" t="s">
        <v>34</v>
      </c>
      <c r="E13" s="16" t="s">
        <v>2</v>
      </c>
      <c r="F13" s="17">
        <v>9.9499999999999993</v>
      </c>
      <c r="G13" s="23"/>
      <c r="H13" s="17">
        <v>8.75</v>
      </c>
      <c r="I13" s="19"/>
      <c r="J13" s="23"/>
      <c r="K13" s="17">
        <f>(I13*6)*H13+(J13*1)*Table_134[[#This Row],[Kolom8]]</f>
        <v>0</v>
      </c>
      <c r="L13" s="54"/>
      <c r="M13" s="54"/>
      <c r="N13" s="54"/>
      <c r="O13" s="54"/>
      <c r="P13" s="54"/>
      <c r="Q13" s="54"/>
      <c r="R13" s="54"/>
      <c r="S13" s="54"/>
      <c r="T13" s="54"/>
      <c r="U13" s="56"/>
      <c r="V13" s="56"/>
      <c r="W13" s="56"/>
      <c r="X13" s="56"/>
    </row>
    <row r="14" spans="1:33" s="21" customFormat="1" ht="23" customHeight="1" x14ac:dyDescent="0.25">
      <c r="A14" s="56"/>
      <c r="B14" s="22">
        <v>4</v>
      </c>
      <c r="C14" s="15" t="s">
        <v>36</v>
      </c>
      <c r="D14" s="16" t="s">
        <v>37</v>
      </c>
      <c r="E14" s="16" t="s">
        <v>3</v>
      </c>
      <c r="F14" s="17">
        <v>15.5</v>
      </c>
      <c r="G14" s="24"/>
      <c r="H14" s="17">
        <v>14.25</v>
      </c>
      <c r="I14" s="19"/>
      <c r="J14" s="24"/>
      <c r="K14" s="17">
        <f>(I14*6)*H14+(J14*1)*Table_134[[#This Row],[Kolom8]]</f>
        <v>0</v>
      </c>
      <c r="L14" s="54"/>
      <c r="M14" s="54"/>
      <c r="N14" s="54"/>
      <c r="O14" s="54"/>
      <c r="P14" s="54"/>
      <c r="Q14" s="54"/>
      <c r="R14" s="54"/>
      <c r="S14" s="54"/>
      <c r="T14" s="54"/>
      <c r="U14" s="56"/>
      <c r="V14" s="56"/>
      <c r="W14" s="56"/>
      <c r="X14" s="56"/>
    </row>
    <row r="15" spans="1:33" s="21" customFormat="1" ht="23" customHeight="1" x14ac:dyDescent="0.25">
      <c r="A15" s="56"/>
      <c r="B15" s="25">
        <v>5</v>
      </c>
      <c r="C15" s="15" t="s">
        <v>38</v>
      </c>
      <c r="D15" s="16" t="s">
        <v>37</v>
      </c>
      <c r="E15" s="16" t="s">
        <v>4</v>
      </c>
      <c r="F15" s="17">
        <v>42.5</v>
      </c>
      <c r="G15" s="18">
        <v>39.950000000000003</v>
      </c>
      <c r="H15" s="17">
        <v>37.5</v>
      </c>
      <c r="I15" s="26"/>
      <c r="J15" s="26"/>
      <c r="K15" s="17">
        <f>(I15*6)*H15+(J15*1)*Table_134[[#This Row],[Kolom8]]</f>
        <v>0</v>
      </c>
      <c r="L15" s="54"/>
      <c r="M15" s="54"/>
      <c r="N15" s="54"/>
      <c r="O15" s="54"/>
      <c r="P15" s="54"/>
      <c r="Q15" s="54"/>
      <c r="R15" s="54"/>
      <c r="S15" s="54"/>
      <c r="T15" s="54"/>
      <c r="U15" s="56"/>
      <c r="V15" s="56"/>
      <c r="W15" s="56"/>
      <c r="X15" s="56"/>
    </row>
    <row r="16" spans="1:33" s="9" customFormat="1" ht="28" customHeight="1" x14ac:dyDescent="0.2">
      <c r="A16" s="69"/>
      <c r="B16" s="37" t="s">
        <v>39</v>
      </c>
      <c r="C16" s="5"/>
      <c r="D16" s="6"/>
      <c r="E16" s="6"/>
      <c r="F16" s="7"/>
      <c r="G16" s="8"/>
      <c r="H16" s="7"/>
      <c r="I16" s="7"/>
      <c r="J16" s="7"/>
      <c r="K16" s="7"/>
      <c r="L16" s="67"/>
      <c r="M16" s="67"/>
      <c r="N16" s="67"/>
      <c r="O16" s="67"/>
      <c r="P16" s="67"/>
      <c r="Q16" s="67"/>
      <c r="R16" s="67"/>
      <c r="S16" s="67"/>
      <c r="T16" s="67"/>
      <c r="U16" s="69"/>
      <c r="V16" s="69"/>
      <c r="W16" s="69"/>
      <c r="X16" s="69"/>
    </row>
    <row r="17" spans="1:24" s="21" customFormat="1" ht="23" customHeight="1" x14ac:dyDescent="0.25">
      <c r="A17" s="56"/>
      <c r="B17" s="39">
        <v>6</v>
      </c>
      <c r="C17" s="15" t="s">
        <v>40</v>
      </c>
      <c r="D17" s="16" t="s">
        <v>37</v>
      </c>
      <c r="E17" s="16" t="s">
        <v>5</v>
      </c>
      <c r="F17" s="17">
        <v>9.5</v>
      </c>
      <c r="G17" s="23"/>
      <c r="H17" s="17">
        <v>8.85</v>
      </c>
      <c r="I17" s="19"/>
      <c r="J17" s="23"/>
      <c r="K17" s="17">
        <f>(I17*6)*H17+(J17*1)*Table_134[[#This Row],[Kolom8]]</f>
        <v>0</v>
      </c>
      <c r="L17" s="54"/>
      <c r="M17" s="54"/>
      <c r="N17" s="54"/>
      <c r="O17" s="54"/>
      <c r="P17" s="54"/>
      <c r="Q17" s="54"/>
      <c r="R17" s="54"/>
      <c r="S17" s="54"/>
      <c r="T17" s="54"/>
      <c r="U17" s="56"/>
      <c r="V17" s="56"/>
      <c r="W17" s="56"/>
      <c r="X17" s="56"/>
    </row>
    <row r="18" spans="1:24" s="21" customFormat="1" ht="23" customHeight="1" x14ac:dyDescent="0.25">
      <c r="A18" s="56"/>
      <c r="B18" s="38">
        <v>7</v>
      </c>
      <c r="C18" s="15" t="s">
        <v>41</v>
      </c>
      <c r="D18" s="16" t="s">
        <v>37</v>
      </c>
      <c r="E18" s="16" t="s">
        <v>6</v>
      </c>
      <c r="F18" s="17">
        <v>14.95</v>
      </c>
      <c r="G18" s="23"/>
      <c r="H18" s="17">
        <v>13.5</v>
      </c>
      <c r="I18" s="19"/>
      <c r="J18" s="23"/>
      <c r="K18" s="17">
        <f>(I18*6)*H18+(J18*1)*Table_134[[#This Row],[Kolom8]]</f>
        <v>0</v>
      </c>
      <c r="L18" s="54"/>
      <c r="M18" s="54"/>
      <c r="N18" s="54"/>
      <c r="O18" s="54"/>
      <c r="P18" s="54"/>
      <c r="Q18" s="54"/>
      <c r="R18" s="54"/>
      <c r="S18" s="54"/>
      <c r="T18" s="54"/>
      <c r="U18" s="56"/>
      <c r="V18" s="56"/>
      <c r="W18" s="56"/>
      <c r="X18" s="56"/>
    </row>
    <row r="19" spans="1:24" s="21" customFormat="1" ht="23" customHeight="1" x14ac:dyDescent="0.25">
      <c r="A19" s="56"/>
      <c r="B19" s="22">
        <v>8</v>
      </c>
      <c r="C19" s="15" t="s">
        <v>42</v>
      </c>
      <c r="D19" s="16" t="s">
        <v>37</v>
      </c>
      <c r="E19" s="16" t="s">
        <v>7</v>
      </c>
      <c r="F19" s="17">
        <v>31.5</v>
      </c>
      <c r="G19" s="18">
        <v>28.95</v>
      </c>
      <c r="H19" s="17">
        <v>27.95</v>
      </c>
      <c r="I19" s="19"/>
      <c r="J19" s="26"/>
      <c r="K19" s="17">
        <f>(I19*6)*H19+(J19*1)*Table_134[[#This Row],[Kolom8]]</f>
        <v>0</v>
      </c>
      <c r="L19" s="54"/>
      <c r="M19" s="54"/>
      <c r="N19" s="54"/>
      <c r="O19" s="54"/>
      <c r="P19" s="54"/>
      <c r="Q19" s="54"/>
      <c r="R19" s="54"/>
      <c r="S19" s="54"/>
      <c r="T19" s="54"/>
      <c r="U19" s="56"/>
      <c r="V19" s="56"/>
      <c r="W19" s="56"/>
      <c r="X19" s="56"/>
    </row>
    <row r="20" spans="1:24" s="9" customFormat="1" ht="28" customHeight="1" x14ac:dyDescent="0.2">
      <c r="A20" s="69"/>
      <c r="B20" s="37" t="s">
        <v>43</v>
      </c>
      <c r="C20" s="5"/>
      <c r="D20" s="6"/>
      <c r="E20" s="6"/>
      <c r="F20" s="7"/>
      <c r="G20" s="8"/>
      <c r="H20" s="7"/>
      <c r="I20" s="7"/>
      <c r="J20" s="7"/>
      <c r="K20" s="7"/>
      <c r="L20" s="67"/>
      <c r="M20" s="67"/>
      <c r="N20" s="67"/>
      <c r="O20" s="67"/>
      <c r="P20" s="67"/>
      <c r="Q20" s="67"/>
      <c r="R20" s="67"/>
      <c r="S20" s="67"/>
      <c r="T20" s="67"/>
      <c r="U20" s="69"/>
      <c r="V20" s="69"/>
      <c r="W20" s="69"/>
      <c r="X20" s="69"/>
    </row>
    <row r="21" spans="1:24" s="21" customFormat="1" ht="23" customHeight="1" x14ac:dyDescent="0.25">
      <c r="A21" s="56"/>
      <c r="B21" s="39">
        <v>9</v>
      </c>
      <c r="C21" s="15" t="s">
        <v>44</v>
      </c>
      <c r="D21" s="16" t="s">
        <v>34</v>
      </c>
      <c r="E21" s="16" t="s">
        <v>8</v>
      </c>
      <c r="F21" s="17">
        <v>14.95</v>
      </c>
      <c r="G21" s="20"/>
      <c r="H21" s="17">
        <v>13.25</v>
      </c>
      <c r="I21" s="19"/>
      <c r="J21" s="20"/>
      <c r="K21" s="17">
        <f>(I21*6)*H21+(J21*1)*Table_134[[#This Row],[Kolom8]]</f>
        <v>0</v>
      </c>
      <c r="L21" s="54"/>
      <c r="M21" s="54"/>
      <c r="N21" s="54"/>
      <c r="O21" s="54"/>
      <c r="P21" s="54"/>
      <c r="Q21" s="54"/>
      <c r="R21" s="54"/>
      <c r="S21" s="54"/>
      <c r="T21" s="54"/>
      <c r="U21" s="56"/>
      <c r="V21" s="56"/>
      <c r="W21" s="56"/>
      <c r="X21" s="56"/>
    </row>
    <row r="22" spans="1:24" s="21" customFormat="1" ht="23" customHeight="1" x14ac:dyDescent="0.25">
      <c r="A22" s="56"/>
      <c r="B22" s="38">
        <v>10</v>
      </c>
      <c r="C22" s="15" t="s">
        <v>45</v>
      </c>
      <c r="D22" s="16" t="s">
        <v>34</v>
      </c>
      <c r="E22" s="16" t="s">
        <v>17</v>
      </c>
      <c r="F22" s="17">
        <v>14.95</v>
      </c>
      <c r="G22" s="23"/>
      <c r="H22" s="17">
        <v>12.95</v>
      </c>
      <c r="I22" s="19"/>
      <c r="J22" s="23"/>
      <c r="K22" s="17">
        <f>(I22*6)*H22+(J22*1)*Table_134[[#This Row],[Kolom8]]</f>
        <v>0</v>
      </c>
      <c r="L22" s="54"/>
      <c r="M22" s="54"/>
      <c r="N22" s="54"/>
      <c r="O22" s="54"/>
      <c r="P22" s="54"/>
      <c r="Q22" s="54"/>
      <c r="R22" s="54"/>
      <c r="S22" s="54"/>
      <c r="T22" s="54"/>
      <c r="U22" s="56"/>
      <c r="V22" s="56"/>
      <c r="W22" s="56"/>
      <c r="X22" s="56"/>
    </row>
    <row r="23" spans="1:24" s="21" customFormat="1" ht="23" customHeight="1" x14ac:dyDescent="0.25">
      <c r="A23" s="56"/>
      <c r="B23" s="22">
        <v>11</v>
      </c>
      <c r="C23" s="15" t="s">
        <v>18</v>
      </c>
      <c r="D23" s="16" t="s">
        <v>34</v>
      </c>
      <c r="E23" s="16" t="s">
        <v>17</v>
      </c>
      <c r="F23" s="17">
        <v>21.95</v>
      </c>
      <c r="G23" s="24"/>
      <c r="H23" s="17">
        <v>19.95</v>
      </c>
      <c r="I23" s="19"/>
      <c r="J23" s="24"/>
      <c r="K23" s="17">
        <f>(I23*6)*H23+(J23*1)*Table_134[[#This Row],[Kolom8]]</f>
        <v>0</v>
      </c>
      <c r="L23" s="54"/>
      <c r="M23" s="54"/>
      <c r="N23" s="54"/>
      <c r="O23" s="54"/>
      <c r="P23" s="54"/>
      <c r="Q23" s="54"/>
      <c r="R23" s="54"/>
      <c r="S23" s="54"/>
      <c r="T23" s="54"/>
      <c r="U23" s="56"/>
      <c r="V23" s="56"/>
      <c r="W23" s="56"/>
      <c r="X23" s="56"/>
    </row>
    <row r="24" spans="1:24" s="9" customFormat="1" ht="28" customHeight="1" x14ac:dyDescent="0.2">
      <c r="A24" s="69"/>
      <c r="B24" s="37" t="s">
        <v>46</v>
      </c>
      <c r="H24" s="10"/>
      <c r="I24" s="36"/>
      <c r="J24" s="7"/>
      <c r="K24" s="12"/>
      <c r="L24" s="54"/>
      <c r="M24" s="54"/>
      <c r="N24" s="54"/>
      <c r="O24" s="54"/>
      <c r="P24" s="54"/>
      <c r="Q24" s="54"/>
      <c r="R24" s="54"/>
      <c r="S24" s="54"/>
      <c r="T24" s="54"/>
      <c r="U24" s="69"/>
      <c r="V24" s="69"/>
      <c r="W24" s="69"/>
      <c r="X24" s="69"/>
    </row>
    <row r="25" spans="1:24" s="21" customFormat="1" ht="23" customHeight="1" x14ac:dyDescent="0.25">
      <c r="A25" s="56"/>
      <c r="B25" s="22">
        <v>12</v>
      </c>
      <c r="C25" s="15" t="s">
        <v>47</v>
      </c>
      <c r="D25" s="16" t="s">
        <v>34</v>
      </c>
      <c r="E25" s="16" t="s">
        <v>19</v>
      </c>
      <c r="F25" s="40">
        <v>9.9499999999999993</v>
      </c>
      <c r="G25" s="20"/>
      <c r="H25" s="41">
        <v>8.75</v>
      </c>
      <c r="I25" s="19"/>
      <c r="J25" s="20"/>
      <c r="K25" s="17">
        <f>(I25*6)*H25+(J25*1)*Table_134[[#This Row],[Kolom8]]</f>
        <v>0</v>
      </c>
      <c r="L25" s="54"/>
      <c r="M25" s="54"/>
      <c r="N25" s="54"/>
      <c r="O25" s="54"/>
      <c r="P25" s="54"/>
      <c r="Q25" s="54"/>
      <c r="R25" s="54"/>
      <c r="S25" s="54"/>
      <c r="T25" s="54"/>
      <c r="U25" s="56"/>
      <c r="V25" s="56"/>
      <c r="W25" s="56"/>
      <c r="X25" s="56"/>
    </row>
    <row r="26" spans="1:24" s="21" customFormat="1" ht="23" customHeight="1" x14ac:dyDescent="0.25">
      <c r="A26" s="56"/>
      <c r="B26" s="22">
        <v>13</v>
      </c>
      <c r="C26" s="15" t="s">
        <v>48</v>
      </c>
      <c r="D26" s="16" t="s">
        <v>34</v>
      </c>
      <c r="E26" s="16" t="s">
        <v>9</v>
      </c>
      <c r="F26" s="40">
        <v>11.95</v>
      </c>
      <c r="G26" s="23"/>
      <c r="H26" s="41">
        <v>10.95</v>
      </c>
      <c r="I26" s="19"/>
      <c r="J26" s="23"/>
      <c r="K26" s="17">
        <f>(I26*6)*H26+(J26*1)*Table_134[[#This Row],[Kolom8]]</f>
        <v>0</v>
      </c>
      <c r="L26" s="54"/>
      <c r="M26" s="54"/>
      <c r="N26" s="54"/>
      <c r="O26" s="54"/>
      <c r="P26" s="54"/>
      <c r="Q26" s="54"/>
      <c r="R26" s="54"/>
      <c r="S26" s="54"/>
      <c r="T26" s="54"/>
      <c r="U26" s="56"/>
      <c r="V26" s="56"/>
      <c r="W26" s="56"/>
      <c r="X26" s="56"/>
    </row>
    <row r="27" spans="1:24" s="21" customFormat="1" ht="23" customHeight="1" x14ac:dyDescent="0.25">
      <c r="A27" s="56"/>
      <c r="B27" s="22">
        <v>14</v>
      </c>
      <c r="C27" s="15" t="s">
        <v>49</v>
      </c>
      <c r="D27" s="16" t="s">
        <v>37</v>
      </c>
      <c r="E27" s="16" t="s">
        <v>10</v>
      </c>
      <c r="F27" s="40">
        <v>9.25</v>
      </c>
      <c r="G27" s="23"/>
      <c r="H27" s="41">
        <v>8.75</v>
      </c>
      <c r="I27" s="19"/>
      <c r="J27" s="23"/>
      <c r="K27" s="17">
        <f>(I27*6)*H27+(J27*1)*Table_134[[#This Row],[Kolom8]]</f>
        <v>0</v>
      </c>
      <c r="L27" s="54"/>
      <c r="M27" s="54"/>
      <c r="N27" s="54"/>
      <c r="O27" s="54"/>
      <c r="P27" s="54"/>
      <c r="Q27" s="54"/>
      <c r="R27" s="54"/>
      <c r="S27" s="54"/>
      <c r="T27" s="54"/>
      <c r="U27" s="56"/>
      <c r="V27" s="56"/>
      <c r="W27" s="56"/>
      <c r="X27" s="56"/>
    </row>
    <row r="28" spans="1:24" s="21" customFormat="1" ht="23" customHeight="1" x14ac:dyDescent="0.25">
      <c r="A28" s="56"/>
      <c r="B28" s="22">
        <v>15</v>
      </c>
      <c r="C28" s="15" t="s">
        <v>50</v>
      </c>
      <c r="D28" s="16" t="s">
        <v>37</v>
      </c>
      <c r="E28" s="16" t="s">
        <v>20</v>
      </c>
      <c r="F28" s="40">
        <v>17.95</v>
      </c>
      <c r="G28" s="24"/>
      <c r="H28" s="41">
        <v>16.95</v>
      </c>
      <c r="I28" s="19"/>
      <c r="J28" s="24"/>
      <c r="K28" s="17">
        <f>(I28*6)*H28+(J28*1)*Table_134[[#This Row],[Kolom8]]</f>
        <v>0</v>
      </c>
      <c r="L28" s="54"/>
      <c r="M28" s="54"/>
      <c r="N28" s="54"/>
      <c r="O28" s="54"/>
      <c r="P28" s="54"/>
      <c r="Q28" s="54"/>
      <c r="R28" s="54"/>
      <c r="S28" s="54"/>
      <c r="T28" s="54"/>
      <c r="U28" s="56"/>
      <c r="V28" s="56"/>
      <c r="W28" s="56"/>
      <c r="X28" s="56"/>
    </row>
    <row r="29" spans="1:24" s="21" customFormat="1" ht="23" customHeight="1" x14ac:dyDescent="0.25">
      <c r="A29" s="56"/>
      <c r="B29" s="22">
        <v>16</v>
      </c>
      <c r="C29" s="15" t="s">
        <v>21</v>
      </c>
      <c r="D29" s="16" t="s">
        <v>51</v>
      </c>
      <c r="E29" s="16" t="s">
        <v>22</v>
      </c>
      <c r="F29" s="17">
        <v>16.95</v>
      </c>
      <c r="G29" s="42">
        <v>14.95</v>
      </c>
      <c r="H29" s="17">
        <v>14.75</v>
      </c>
      <c r="I29" s="19"/>
      <c r="J29" s="26"/>
      <c r="K29" s="17">
        <f>(I29*6)*H29+(J29*1)*Table_134[[#This Row],[Kolom8]]</f>
        <v>0</v>
      </c>
      <c r="L29" s="67"/>
      <c r="M29" s="67"/>
      <c r="N29" s="67"/>
      <c r="O29" s="67"/>
      <c r="P29" s="67"/>
      <c r="Q29" s="67"/>
      <c r="R29" s="67"/>
      <c r="S29" s="67"/>
      <c r="T29" s="67"/>
      <c r="U29" s="56"/>
      <c r="V29" s="56"/>
      <c r="W29" s="56"/>
      <c r="X29" s="56"/>
    </row>
    <row r="30" spans="1:24" s="9" customFormat="1" ht="28" customHeight="1" x14ac:dyDescent="0.2">
      <c r="A30" s="69"/>
      <c r="B30" s="37" t="s">
        <v>52</v>
      </c>
      <c r="H30" s="10"/>
      <c r="I30" s="36"/>
      <c r="J30" s="7"/>
      <c r="K30" s="12"/>
      <c r="L30" s="54"/>
      <c r="M30" s="54"/>
      <c r="N30" s="54"/>
      <c r="O30" s="54"/>
      <c r="P30" s="54"/>
      <c r="Q30" s="54"/>
      <c r="R30" s="54"/>
      <c r="S30" s="54"/>
      <c r="T30" s="54"/>
      <c r="U30" s="69"/>
      <c r="V30" s="69"/>
      <c r="W30" s="69"/>
      <c r="X30" s="69"/>
    </row>
    <row r="31" spans="1:24" s="21" customFormat="1" ht="23" customHeight="1" x14ac:dyDescent="0.25">
      <c r="A31" s="56"/>
      <c r="B31" s="39">
        <v>17</v>
      </c>
      <c r="C31" s="15" t="s">
        <v>53</v>
      </c>
      <c r="D31" s="16" t="s">
        <v>37</v>
      </c>
      <c r="E31" s="16" t="s">
        <v>11</v>
      </c>
      <c r="F31" s="17">
        <v>17.95</v>
      </c>
      <c r="G31" s="23"/>
      <c r="H31" s="17">
        <v>16.95</v>
      </c>
      <c r="I31" s="19"/>
      <c r="J31" s="23"/>
      <c r="K31" s="17">
        <f>(I31*6)*H31+(J31*1)*Table_134[[#This Row],[Kolom8]]</f>
        <v>0</v>
      </c>
      <c r="L31" s="54"/>
      <c r="M31" s="54"/>
      <c r="N31" s="54"/>
      <c r="O31" s="54"/>
      <c r="P31" s="54"/>
      <c r="Q31" s="54"/>
      <c r="R31" s="54"/>
      <c r="S31" s="54"/>
      <c r="T31" s="54"/>
      <c r="U31" s="56"/>
      <c r="V31" s="56"/>
      <c r="W31" s="56"/>
      <c r="X31" s="56"/>
    </row>
    <row r="32" spans="1:24" s="21" customFormat="1" ht="23" customHeight="1" x14ac:dyDescent="0.25">
      <c r="A32" s="56"/>
      <c r="B32" s="38">
        <v>18</v>
      </c>
      <c r="C32" s="15" t="s">
        <v>54</v>
      </c>
      <c r="D32" s="16" t="s">
        <v>37</v>
      </c>
      <c r="E32" s="16" t="s">
        <v>23</v>
      </c>
      <c r="F32" s="17">
        <v>19.95</v>
      </c>
      <c r="G32" s="23"/>
      <c r="H32" s="17">
        <v>17.850000000000001</v>
      </c>
      <c r="I32" s="19"/>
      <c r="J32" s="23"/>
      <c r="K32" s="17">
        <f>(I32*6)*H32+(J32*1)*Table_134[[#This Row],[Kolom8]]</f>
        <v>0</v>
      </c>
      <c r="L32" s="54"/>
      <c r="M32" s="54"/>
      <c r="N32" s="54"/>
      <c r="O32" s="54"/>
      <c r="P32" s="54"/>
      <c r="Q32" s="54"/>
      <c r="R32" s="54"/>
      <c r="S32" s="54"/>
      <c r="T32" s="54"/>
      <c r="U32" s="56"/>
      <c r="V32" s="56"/>
      <c r="W32" s="56"/>
      <c r="X32" s="56"/>
    </row>
    <row r="33" spans="1:24" s="21" customFormat="1" ht="23" customHeight="1" x14ac:dyDescent="0.25">
      <c r="A33" s="56"/>
      <c r="B33" s="22">
        <v>19</v>
      </c>
      <c r="C33" s="15" t="s">
        <v>55</v>
      </c>
      <c r="D33" s="16" t="s">
        <v>37</v>
      </c>
      <c r="E33" s="16" t="s">
        <v>24</v>
      </c>
      <c r="F33" s="17">
        <v>22.95</v>
      </c>
      <c r="G33" s="18">
        <v>21.95</v>
      </c>
      <c r="H33" s="17">
        <v>19.95</v>
      </c>
      <c r="I33" s="19"/>
      <c r="J33" s="26"/>
      <c r="K33" s="17">
        <f>(I33*6)*H33+(J33*1)*Table_134[[#This Row],[Kolom8]]</f>
        <v>0</v>
      </c>
      <c r="L33" s="54"/>
      <c r="M33" s="54"/>
      <c r="N33" s="54"/>
      <c r="O33" s="54"/>
      <c r="P33" s="54"/>
      <c r="Q33" s="54"/>
      <c r="R33" s="54"/>
      <c r="S33" s="54"/>
      <c r="T33" s="54"/>
      <c r="U33" s="56"/>
      <c r="V33" s="56"/>
      <c r="W33" s="56"/>
      <c r="X33" s="56"/>
    </row>
    <row r="34" spans="1:24" s="9" customFormat="1" ht="28" customHeight="1" x14ac:dyDescent="0.2">
      <c r="A34" s="69"/>
      <c r="B34" s="37" t="s">
        <v>56</v>
      </c>
      <c r="H34" s="10"/>
      <c r="I34" s="36"/>
      <c r="J34" s="7"/>
      <c r="K34" s="12"/>
      <c r="L34" s="54"/>
      <c r="M34" s="54"/>
      <c r="N34" s="54"/>
      <c r="O34" s="54"/>
      <c r="P34" s="54"/>
      <c r="Q34" s="54"/>
      <c r="R34" s="54"/>
      <c r="S34" s="54"/>
      <c r="T34" s="54"/>
      <c r="U34" s="69"/>
      <c r="V34" s="69"/>
      <c r="W34" s="69"/>
      <c r="X34" s="69"/>
    </row>
    <row r="35" spans="1:24" s="21" customFormat="1" ht="23" customHeight="1" x14ac:dyDescent="0.25">
      <c r="A35" s="56"/>
      <c r="B35" s="39">
        <v>20</v>
      </c>
      <c r="C35" s="53" t="s">
        <v>57</v>
      </c>
      <c r="D35" s="16" t="s">
        <v>37</v>
      </c>
      <c r="E35" s="16" t="s">
        <v>12</v>
      </c>
      <c r="F35" s="17">
        <v>9.75</v>
      </c>
      <c r="G35" s="24"/>
      <c r="H35" s="17">
        <v>8.75</v>
      </c>
      <c r="I35" s="59"/>
      <c r="J35" s="60"/>
      <c r="K35" s="17">
        <f>(I35*6)*H35+(J35*1)*Table_134[[#This Row],[Kolom8]]</f>
        <v>0</v>
      </c>
      <c r="L35" s="55"/>
      <c r="M35" s="55"/>
      <c r="N35" s="55"/>
      <c r="O35" s="55"/>
      <c r="P35" s="55"/>
      <c r="Q35" s="55"/>
      <c r="R35" s="55"/>
      <c r="S35" s="55"/>
      <c r="T35" s="55"/>
      <c r="U35" s="56"/>
      <c r="V35" s="56"/>
      <c r="W35" s="56"/>
      <c r="X35" s="56"/>
    </row>
    <row r="36" spans="1:24" s="21" customFormat="1" ht="23" customHeight="1" x14ac:dyDescent="0.25">
      <c r="A36" s="56"/>
      <c r="B36" s="57"/>
      <c r="D36" s="52"/>
      <c r="E36" s="52"/>
      <c r="F36" s="51"/>
      <c r="G36" s="51"/>
      <c r="H36" s="7"/>
      <c r="I36" s="61" t="s">
        <v>66</v>
      </c>
      <c r="J36" s="62" t="s">
        <v>67</v>
      </c>
      <c r="K36" s="58"/>
      <c r="L36" s="55"/>
      <c r="M36" s="55"/>
      <c r="N36" s="55"/>
      <c r="O36" s="55"/>
      <c r="P36" s="55"/>
      <c r="Q36" s="55"/>
      <c r="R36" s="55"/>
      <c r="S36" s="55"/>
      <c r="T36" s="55"/>
      <c r="U36" s="56"/>
      <c r="V36" s="56"/>
      <c r="W36" s="56"/>
      <c r="X36" s="56"/>
    </row>
    <row r="37" spans="1:24" ht="30" customHeight="1" x14ac:dyDescent="0.15">
      <c r="B37" s="32"/>
      <c r="C37" s="33" t="s">
        <v>58</v>
      </c>
      <c r="D37" s="34"/>
      <c r="E37" s="34"/>
      <c r="F37" s="34"/>
      <c r="G37" s="34"/>
      <c r="H37" s="35"/>
      <c r="I37" s="63">
        <f>SUBTOTAL(109,I8:I36)</f>
        <v>0</v>
      </c>
      <c r="J37" s="70">
        <f>J15+J19+J29+J33</f>
        <v>0</v>
      </c>
      <c r="K37" s="17">
        <f>SUBTOTAL(109,K8:K35)</f>
        <v>0</v>
      </c>
      <c r="L37" s="55"/>
      <c r="M37" s="55"/>
      <c r="N37" s="55"/>
      <c r="O37" s="55"/>
      <c r="P37" s="55"/>
      <c r="Q37" s="55"/>
      <c r="R37" s="55"/>
      <c r="S37" s="55"/>
      <c r="T37" s="55"/>
      <c r="U37" s="55"/>
      <c r="V37" s="55"/>
      <c r="W37" s="55"/>
      <c r="X37" s="55"/>
    </row>
    <row r="38" spans="1:24" s="55" customFormat="1" ht="13" customHeight="1" x14ac:dyDescent="0.15">
      <c r="H38" s="64"/>
      <c r="I38" s="64"/>
      <c r="J38" s="64"/>
      <c r="K38" s="64"/>
    </row>
    <row r="39" spans="1:24" s="55" customFormat="1" x14ac:dyDescent="0.15">
      <c r="H39" s="64"/>
      <c r="I39" s="64"/>
      <c r="J39" s="64"/>
      <c r="K39" s="64"/>
    </row>
    <row r="40" spans="1:24" s="55" customFormat="1" x14ac:dyDescent="0.15">
      <c r="H40" s="64"/>
      <c r="I40" s="64"/>
      <c r="J40" s="64"/>
      <c r="K40" s="64"/>
    </row>
    <row r="41" spans="1:24" s="55" customFormat="1" x14ac:dyDescent="0.15">
      <c r="H41" s="64"/>
      <c r="I41" s="64"/>
      <c r="J41" s="64"/>
      <c r="K41" s="64"/>
    </row>
    <row r="42" spans="1:24" s="55" customFormat="1" x14ac:dyDescent="0.15">
      <c r="H42" s="64"/>
      <c r="I42" s="64"/>
      <c r="J42" s="64"/>
      <c r="K42" s="64"/>
    </row>
    <row r="43" spans="1:24" s="55" customFormat="1" x14ac:dyDescent="0.15">
      <c r="H43" s="64"/>
      <c r="I43" s="64"/>
      <c r="J43" s="64"/>
      <c r="K43" s="64"/>
    </row>
    <row r="44" spans="1:24" s="55" customFormat="1" x14ac:dyDescent="0.15">
      <c r="H44" s="64"/>
      <c r="I44" s="64"/>
      <c r="J44" s="64"/>
      <c r="K44" s="64"/>
    </row>
    <row r="45" spans="1:24" s="55" customFormat="1" x14ac:dyDescent="0.15">
      <c r="H45" s="64"/>
      <c r="I45" s="64"/>
      <c r="J45" s="64"/>
      <c r="K45" s="64"/>
    </row>
    <row r="46" spans="1:24" s="55" customFormat="1" x14ac:dyDescent="0.15">
      <c r="H46" s="64"/>
      <c r="I46" s="64"/>
      <c r="J46" s="64"/>
      <c r="K46" s="64"/>
    </row>
    <row r="47" spans="1:24" s="55" customFormat="1" x14ac:dyDescent="0.15">
      <c r="H47" s="64"/>
      <c r="I47" s="64"/>
      <c r="J47" s="64"/>
      <c r="K47" s="64"/>
    </row>
    <row r="48" spans="1:24" s="55" customFormat="1" x14ac:dyDescent="0.15">
      <c r="H48" s="64"/>
      <c r="I48" s="64"/>
      <c r="J48" s="64"/>
      <c r="K48" s="64"/>
    </row>
    <row r="49" spans="8:11" s="55" customFormat="1" x14ac:dyDescent="0.15">
      <c r="H49" s="64"/>
      <c r="I49" s="64"/>
      <c r="J49" s="64"/>
      <c r="K49" s="64"/>
    </row>
    <row r="50" spans="8:11" s="55" customFormat="1" x14ac:dyDescent="0.15">
      <c r="H50" s="64"/>
      <c r="I50" s="64"/>
      <c r="J50" s="64"/>
      <c r="K50" s="64"/>
    </row>
    <row r="51" spans="8:11" s="55" customFormat="1" x14ac:dyDescent="0.15">
      <c r="H51" s="64"/>
      <c r="I51" s="64"/>
      <c r="J51" s="64"/>
      <c r="K51" s="64"/>
    </row>
    <row r="52" spans="8:11" s="55" customFormat="1" x14ac:dyDescent="0.15">
      <c r="H52" s="64"/>
      <c r="I52" s="64"/>
      <c r="J52" s="64"/>
      <c r="K52" s="64"/>
    </row>
    <row r="53" spans="8:11" s="55" customFormat="1" x14ac:dyDescent="0.15">
      <c r="H53" s="64"/>
      <c r="I53" s="64"/>
      <c r="J53" s="64"/>
      <c r="K53" s="64"/>
    </row>
    <row r="54" spans="8:11" s="55" customFormat="1" x14ac:dyDescent="0.15">
      <c r="H54" s="64"/>
      <c r="I54" s="64"/>
      <c r="J54" s="64"/>
      <c r="K54" s="64"/>
    </row>
    <row r="55" spans="8:11" s="55" customFormat="1" x14ac:dyDescent="0.15">
      <c r="H55" s="64"/>
      <c r="I55" s="64"/>
      <c r="J55" s="64"/>
      <c r="K55" s="64"/>
    </row>
    <row r="56" spans="8:11" s="55" customFormat="1" x14ac:dyDescent="0.15">
      <c r="H56" s="64"/>
      <c r="I56" s="64"/>
      <c r="J56" s="64"/>
      <c r="K56" s="64"/>
    </row>
    <row r="57" spans="8:11" s="55" customFormat="1" x14ac:dyDescent="0.15">
      <c r="H57" s="64"/>
      <c r="I57" s="64"/>
      <c r="J57" s="64"/>
      <c r="K57" s="64"/>
    </row>
    <row r="58" spans="8:11" s="55" customFormat="1" x14ac:dyDescent="0.15">
      <c r="H58" s="64"/>
      <c r="I58" s="64"/>
      <c r="J58" s="64"/>
      <c r="K58" s="64"/>
    </row>
    <row r="59" spans="8:11" s="55" customFormat="1" x14ac:dyDescent="0.15">
      <c r="H59" s="64"/>
      <c r="I59" s="64"/>
      <c r="J59" s="64"/>
      <c r="K59" s="64"/>
    </row>
    <row r="60" spans="8:11" s="55" customFormat="1" x14ac:dyDescent="0.15">
      <c r="H60" s="64"/>
      <c r="I60" s="64"/>
      <c r="J60" s="64"/>
      <c r="K60" s="64"/>
    </row>
    <row r="61" spans="8:11" s="55" customFormat="1" x14ac:dyDescent="0.15">
      <c r="H61" s="64"/>
      <c r="I61" s="64"/>
      <c r="J61" s="64"/>
      <c r="K61" s="64"/>
    </row>
    <row r="62" spans="8:11" s="55" customFormat="1" x14ac:dyDescent="0.15">
      <c r="H62" s="64"/>
      <c r="I62" s="64"/>
      <c r="J62" s="64"/>
      <c r="K62" s="64"/>
    </row>
    <row r="63" spans="8:11" s="55" customFormat="1" x14ac:dyDescent="0.15">
      <c r="H63" s="64"/>
      <c r="I63" s="64"/>
      <c r="J63" s="64"/>
      <c r="K63" s="64"/>
    </row>
    <row r="64" spans="8:11" s="55" customFormat="1" x14ac:dyDescent="0.15">
      <c r="H64" s="64"/>
      <c r="I64" s="64"/>
      <c r="J64" s="64"/>
      <c r="K64" s="64"/>
    </row>
    <row r="65" spans="8:11" s="55" customFormat="1" x14ac:dyDescent="0.15">
      <c r="H65" s="64"/>
      <c r="I65" s="64"/>
      <c r="J65" s="64"/>
      <c r="K65" s="64"/>
    </row>
    <row r="66" spans="8:11" s="55" customFormat="1" x14ac:dyDescent="0.15">
      <c r="H66" s="64"/>
      <c r="I66" s="64"/>
      <c r="J66" s="64"/>
      <c r="K66" s="64"/>
    </row>
    <row r="67" spans="8:11" s="55" customFormat="1" x14ac:dyDescent="0.15">
      <c r="H67" s="64"/>
      <c r="I67" s="64"/>
      <c r="J67" s="64"/>
      <c r="K67" s="64"/>
    </row>
    <row r="68" spans="8:11" s="55" customFormat="1" x14ac:dyDescent="0.15">
      <c r="H68" s="64"/>
      <c r="I68" s="64"/>
      <c r="J68" s="64"/>
      <c r="K68" s="64"/>
    </row>
    <row r="69" spans="8:11" s="55" customFormat="1" x14ac:dyDescent="0.15">
      <c r="H69" s="64"/>
      <c r="I69" s="64"/>
      <c r="J69" s="64"/>
      <c r="K69" s="64"/>
    </row>
    <row r="70" spans="8:11" s="55" customFormat="1" x14ac:dyDescent="0.15">
      <c r="H70" s="64"/>
      <c r="I70" s="64"/>
      <c r="J70" s="64"/>
      <c r="K70" s="64"/>
    </row>
    <row r="71" spans="8:11" s="55" customFormat="1" x14ac:dyDescent="0.15">
      <c r="H71" s="64"/>
      <c r="I71" s="64"/>
      <c r="J71" s="64"/>
      <c r="K71" s="64"/>
    </row>
    <row r="72" spans="8:11" s="55" customFormat="1" x14ac:dyDescent="0.15">
      <c r="H72" s="64"/>
      <c r="I72" s="64"/>
      <c r="J72" s="64"/>
      <c r="K72" s="64"/>
    </row>
    <row r="73" spans="8:11" s="55" customFormat="1" x14ac:dyDescent="0.15">
      <c r="H73" s="64"/>
      <c r="I73" s="64"/>
      <c r="J73" s="64"/>
      <c r="K73" s="64"/>
    </row>
    <row r="74" spans="8:11" s="55" customFormat="1" x14ac:dyDescent="0.15">
      <c r="H74" s="64"/>
      <c r="I74" s="64"/>
      <c r="J74" s="64"/>
      <c r="K74" s="64"/>
    </row>
    <row r="75" spans="8:11" s="55" customFormat="1" x14ac:dyDescent="0.15">
      <c r="H75" s="64"/>
      <c r="I75" s="64"/>
      <c r="J75" s="64"/>
      <c r="K75" s="64"/>
    </row>
    <row r="76" spans="8:11" s="55" customFormat="1" x14ac:dyDescent="0.15">
      <c r="H76" s="64"/>
      <c r="I76" s="64"/>
      <c r="J76" s="64"/>
      <c r="K76" s="64"/>
    </row>
    <row r="77" spans="8:11" s="55" customFormat="1" x14ac:dyDescent="0.15">
      <c r="H77" s="64"/>
      <c r="I77" s="64"/>
      <c r="J77" s="64"/>
      <c r="K77" s="64"/>
    </row>
    <row r="78" spans="8:11" s="55" customFormat="1" x14ac:dyDescent="0.15">
      <c r="H78" s="64"/>
      <c r="I78" s="64"/>
      <c r="J78" s="64"/>
      <c r="K78" s="64"/>
    </row>
    <row r="79" spans="8:11" s="55" customFormat="1" x14ac:dyDescent="0.15">
      <c r="H79" s="64"/>
      <c r="I79" s="64"/>
      <c r="J79" s="64"/>
      <c r="K79" s="64"/>
    </row>
    <row r="80" spans="8:11" s="55" customFormat="1" x14ac:dyDescent="0.15">
      <c r="H80" s="64"/>
      <c r="I80" s="64"/>
      <c r="J80" s="64"/>
      <c r="K80" s="64"/>
    </row>
    <row r="81" spans="8:11" s="55" customFormat="1" x14ac:dyDescent="0.15">
      <c r="H81" s="64"/>
      <c r="I81" s="64"/>
      <c r="J81" s="64"/>
      <c r="K81" s="64"/>
    </row>
    <row r="82" spans="8:11" s="55" customFormat="1" x14ac:dyDescent="0.15">
      <c r="H82" s="64"/>
      <c r="I82" s="64"/>
      <c r="J82" s="64"/>
      <c r="K82" s="64"/>
    </row>
    <row r="83" spans="8:11" s="55" customFormat="1" x14ac:dyDescent="0.15">
      <c r="H83" s="64"/>
      <c r="I83" s="64"/>
      <c r="J83" s="64"/>
      <c r="K83" s="64"/>
    </row>
    <row r="84" spans="8:11" s="55" customFormat="1" x14ac:dyDescent="0.15">
      <c r="H84" s="64"/>
      <c r="I84" s="64"/>
      <c r="J84" s="64"/>
      <c r="K84" s="64"/>
    </row>
    <row r="85" spans="8:11" s="55" customFormat="1" x14ac:dyDescent="0.15">
      <c r="H85" s="64"/>
      <c r="I85" s="64"/>
      <c r="J85" s="64"/>
      <c r="K85" s="64"/>
    </row>
    <row r="86" spans="8:11" s="55" customFormat="1" x14ac:dyDescent="0.15">
      <c r="H86" s="64"/>
      <c r="I86" s="64"/>
      <c r="J86" s="64"/>
      <c r="K86" s="64"/>
    </row>
    <row r="87" spans="8:11" s="55" customFormat="1" x14ac:dyDescent="0.15">
      <c r="H87" s="64"/>
      <c r="I87" s="64"/>
      <c r="J87" s="64"/>
      <c r="K87" s="64"/>
    </row>
    <row r="88" spans="8:11" s="55" customFormat="1" x14ac:dyDescent="0.15">
      <c r="H88" s="64"/>
      <c r="I88" s="64"/>
      <c r="J88" s="64"/>
      <c r="K88" s="64"/>
    </row>
    <row r="89" spans="8:11" s="55" customFormat="1" x14ac:dyDescent="0.15">
      <c r="H89" s="64"/>
      <c r="I89" s="64"/>
      <c r="J89" s="64"/>
      <c r="K89" s="64"/>
    </row>
    <row r="90" spans="8:11" s="55" customFormat="1" x14ac:dyDescent="0.15">
      <c r="H90" s="64"/>
      <c r="I90" s="64"/>
      <c r="J90" s="64"/>
      <c r="K90" s="64"/>
    </row>
    <row r="91" spans="8:11" s="55" customFormat="1" x14ac:dyDescent="0.15">
      <c r="H91" s="64"/>
      <c r="I91" s="64"/>
      <c r="J91" s="64"/>
      <c r="K91" s="64"/>
    </row>
    <row r="92" spans="8:11" s="55" customFormat="1" x14ac:dyDescent="0.15">
      <c r="H92" s="64"/>
      <c r="I92" s="64"/>
      <c r="J92" s="64"/>
      <c r="K92" s="64"/>
    </row>
    <row r="93" spans="8:11" s="55" customFormat="1" x14ac:dyDescent="0.15">
      <c r="H93" s="64"/>
      <c r="I93" s="64"/>
      <c r="J93" s="64"/>
      <c r="K93" s="64"/>
    </row>
    <row r="94" spans="8:11" s="55" customFormat="1" x14ac:dyDescent="0.15">
      <c r="H94" s="64"/>
      <c r="I94" s="64"/>
      <c r="J94" s="64"/>
      <c r="K94" s="64"/>
    </row>
    <row r="95" spans="8:11" s="55" customFormat="1" x14ac:dyDescent="0.15">
      <c r="H95" s="64"/>
      <c r="I95" s="64"/>
      <c r="J95" s="64"/>
      <c r="K95" s="64"/>
    </row>
    <row r="96" spans="8:11" s="55" customFormat="1" x14ac:dyDescent="0.15">
      <c r="H96" s="64"/>
      <c r="I96" s="64"/>
      <c r="J96" s="64"/>
      <c r="K96" s="64"/>
    </row>
    <row r="97" spans="8:11" s="55" customFormat="1" x14ac:dyDescent="0.15">
      <c r="H97" s="64"/>
      <c r="I97" s="64"/>
      <c r="J97" s="64"/>
      <c r="K97" s="64"/>
    </row>
    <row r="98" spans="8:11" s="55" customFormat="1" x14ac:dyDescent="0.15">
      <c r="H98" s="64"/>
      <c r="I98" s="64"/>
      <c r="J98" s="64"/>
      <c r="K98" s="64"/>
    </row>
    <row r="99" spans="8:11" s="55" customFormat="1" x14ac:dyDescent="0.15">
      <c r="H99" s="64"/>
      <c r="I99" s="64"/>
      <c r="J99" s="64"/>
      <c r="K99" s="64"/>
    </row>
    <row r="100" spans="8:11" s="55" customFormat="1" x14ac:dyDescent="0.15">
      <c r="H100" s="64"/>
      <c r="I100" s="64"/>
      <c r="J100" s="64"/>
      <c r="K100" s="64"/>
    </row>
    <row r="101" spans="8:11" s="55" customFormat="1" x14ac:dyDescent="0.15">
      <c r="H101" s="64"/>
      <c r="I101" s="64"/>
      <c r="J101" s="64"/>
      <c r="K101" s="64"/>
    </row>
    <row r="102" spans="8:11" s="55" customFormat="1" x14ac:dyDescent="0.15">
      <c r="H102" s="64"/>
      <c r="I102" s="64"/>
      <c r="J102" s="64"/>
      <c r="K102" s="64"/>
    </row>
    <row r="103" spans="8:11" s="55" customFormat="1" x14ac:dyDescent="0.15">
      <c r="H103" s="64"/>
      <c r="I103" s="64"/>
      <c r="J103" s="64"/>
      <c r="K103" s="64"/>
    </row>
    <row r="104" spans="8:11" s="55" customFormat="1" x14ac:dyDescent="0.15">
      <c r="H104" s="64"/>
      <c r="I104" s="64"/>
      <c r="J104" s="64"/>
      <c r="K104" s="64"/>
    </row>
    <row r="105" spans="8:11" s="55" customFormat="1" x14ac:dyDescent="0.15">
      <c r="H105" s="64"/>
      <c r="I105" s="64"/>
      <c r="J105" s="64"/>
      <c r="K105" s="64"/>
    </row>
    <row r="106" spans="8:11" s="55" customFormat="1" x14ac:dyDescent="0.15">
      <c r="H106" s="64"/>
      <c r="I106" s="64"/>
      <c r="J106" s="64"/>
      <c r="K106" s="64"/>
    </row>
    <row r="107" spans="8:11" s="55" customFormat="1" x14ac:dyDescent="0.15">
      <c r="H107" s="64"/>
      <c r="I107" s="64"/>
      <c r="J107" s="64"/>
      <c r="K107" s="64"/>
    </row>
    <row r="108" spans="8:11" s="55" customFormat="1" x14ac:dyDescent="0.15">
      <c r="H108" s="64"/>
      <c r="I108" s="64"/>
      <c r="J108" s="64"/>
      <c r="K108" s="64"/>
    </row>
    <row r="109" spans="8:11" s="55" customFormat="1" x14ac:dyDescent="0.15">
      <c r="H109" s="64"/>
      <c r="I109" s="64"/>
      <c r="J109" s="64"/>
      <c r="K109" s="64"/>
    </row>
    <row r="110" spans="8:11" s="55" customFormat="1" x14ac:dyDescent="0.15">
      <c r="H110" s="64"/>
      <c r="I110" s="64"/>
      <c r="J110" s="64"/>
      <c r="K110" s="64"/>
    </row>
    <row r="111" spans="8:11" s="55" customFormat="1" x14ac:dyDescent="0.15">
      <c r="H111" s="64"/>
      <c r="I111" s="64"/>
      <c r="J111" s="64"/>
      <c r="K111" s="64"/>
    </row>
    <row r="112" spans="8:11" s="55" customFormat="1" x14ac:dyDescent="0.15">
      <c r="H112" s="64"/>
      <c r="I112" s="64"/>
      <c r="J112" s="64"/>
      <c r="K112" s="64"/>
    </row>
    <row r="113" spans="8:11" s="55" customFormat="1" x14ac:dyDescent="0.15">
      <c r="H113" s="64"/>
      <c r="I113" s="64"/>
      <c r="J113" s="64"/>
      <c r="K113" s="64"/>
    </row>
    <row r="114" spans="8:11" s="55" customFormat="1" x14ac:dyDescent="0.15">
      <c r="H114" s="64"/>
      <c r="I114" s="64"/>
      <c r="J114" s="64"/>
      <c r="K114" s="64"/>
    </row>
    <row r="115" spans="8:11" s="55" customFormat="1" x14ac:dyDescent="0.15">
      <c r="H115" s="64"/>
      <c r="I115" s="64"/>
      <c r="J115" s="64"/>
      <c r="K115" s="64"/>
    </row>
    <row r="116" spans="8:11" s="55" customFormat="1" x14ac:dyDescent="0.15">
      <c r="H116" s="64"/>
      <c r="I116" s="64"/>
      <c r="J116" s="64"/>
      <c r="K116" s="64"/>
    </row>
    <row r="117" spans="8:11" s="55" customFormat="1" x14ac:dyDescent="0.15">
      <c r="H117" s="64"/>
      <c r="I117" s="64"/>
      <c r="J117" s="64"/>
      <c r="K117" s="64"/>
    </row>
    <row r="118" spans="8:11" s="55" customFormat="1" x14ac:dyDescent="0.15">
      <c r="H118" s="64"/>
      <c r="I118" s="64"/>
      <c r="J118" s="64"/>
      <c r="K118" s="64"/>
    </row>
    <row r="119" spans="8:11" s="55" customFormat="1" x14ac:dyDescent="0.15">
      <c r="H119" s="64"/>
      <c r="I119" s="64"/>
      <c r="J119" s="64"/>
      <c r="K119" s="64"/>
    </row>
    <row r="120" spans="8:11" s="55" customFormat="1" x14ac:dyDescent="0.15">
      <c r="H120" s="64"/>
      <c r="I120" s="64"/>
      <c r="J120" s="64"/>
      <c r="K120" s="64"/>
    </row>
    <row r="121" spans="8:11" s="55" customFormat="1" x14ac:dyDescent="0.15">
      <c r="H121" s="64"/>
      <c r="I121" s="64"/>
      <c r="J121" s="64"/>
      <c r="K121" s="64"/>
    </row>
    <row r="122" spans="8:11" s="55" customFormat="1" x14ac:dyDescent="0.15">
      <c r="H122" s="64"/>
      <c r="I122" s="64"/>
      <c r="J122" s="64"/>
      <c r="K122" s="64"/>
    </row>
    <row r="123" spans="8:11" s="55" customFormat="1" x14ac:dyDescent="0.15">
      <c r="H123" s="64"/>
      <c r="I123" s="64"/>
      <c r="J123" s="64"/>
      <c r="K123" s="64"/>
    </row>
    <row r="124" spans="8:11" s="55" customFormat="1" x14ac:dyDescent="0.15">
      <c r="H124" s="64"/>
      <c r="I124" s="64"/>
      <c r="J124" s="64"/>
      <c r="K124" s="64"/>
    </row>
    <row r="125" spans="8:11" s="55" customFormat="1" x14ac:dyDescent="0.15">
      <c r="H125" s="64"/>
      <c r="I125" s="64"/>
      <c r="J125" s="64"/>
      <c r="K125" s="64"/>
    </row>
    <row r="126" spans="8:11" s="55" customFormat="1" x14ac:dyDescent="0.15">
      <c r="H126" s="64"/>
      <c r="I126" s="64"/>
      <c r="J126" s="64"/>
      <c r="K126" s="64"/>
    </row>
    <row r="127" spans="8:11" s="55" customFormat="1" x14ac:dyDescent="0.15">
      <c r="H127" s="64"/>
      <c r="I127" s="64"/>
      <c r="J127" s="64"/>
      <c r="K127" s="64"/>
    </row>
    <row r="128" spans="8:11" s="55" customFormat="1" x14ac:dyDescent="0.15">
      <c r="H128" s="64"/>
      <c r="I128" s="64"/>
      <c r="J128" s="64"/>
      <c r="K128" s="64"/>
    </row>
    <row r="129" spans="8:11" s="55" customFormat="1" x14ac:dyDescent="0.15">
      <c r="H129" s="64"/>
      <c r="I129" s="64"/>
      <c r="J129" s="64"/>
      <c r="K129" s="64"/>
    </row>
    <row r="130" spans="8:11" s="55" customFormat="1" x14ac:dyDescent="0.15">
      <c r="H130" s="64"/>
      <c r="I130" s="64"/>
      <c r="J130" s="64"/>
      <c r="K130" s="64"/>
    </row>
    <row r="131" spans="8:11" s="55" customFormat="1" x14ac:dyDescent="0.15">
      <c r="H131" s="64"/>
      <c r="I131" s="64"/>
      <c r="J131" s="64"/>
      <c r="K131" s="64"/>
    </row>
    <row r="132" spans="8:11" s="55" customFormat="1" x14ac:dyDescent="0.15">
      <c r="H132" s="64"/>
      <c r="I132" s="64"/>
      <c r="J132" s="64"/>
      <c r="K132" s="64"/>
    </row>
    <row r="133" spans="8:11" s="55" customFormat="1" x14ac:dyDescent="0.15">
      <c r="H133" s="64"/>
      <c r="I133" s="64"/>
      <c r="J133" s="64"/>
      <c r="K133" s="64"/>
    </row>
    <row r="134" spans="8:11" s="55" customFormat="1" x14ac:dyDescent="0.15">
      <c r="H134" s="64"/>
      <c r="I134" s="64"/>
      <c r="J134" s="64"/>
      <c r="K134" s="64"/>
    </row>
    <row r="135" spans="8:11" s="55" customFormat="1" x14ac:dyDescent="0.15">
      <c r="H135" s="64"/>
      <c r="I135" s="64"/>
      <c r="J135" s="64"/>
      <c r="K135" s="64"/>
    </row>
    <row r="136" spans="8:11" s="55" customFormat="1" x14ac:dyDescent="0.15">
      <c r="H136" s="64"/>
      <c r="I136" s="64"/>
      <c r="J136" s="64"/>
      <c r="K136" s="64"/>
    </row>
    <row r="137" spans="8:11" s="55" customFormat="1" x14ac:dyDescent="0.15">
      <c r="H137" s="64"/>
      <c r="I137" s="64"/>
      <c r="J137" s="64"/>
      <c r="K137" s="64"/>
    </row>
    <row r="138" spans="8:11" s="55" customFormat="1" x14ac:dyDescent="0.15">
      <c r="H138" s="64"/>
      <c r="I138" s="64"/>
      <c r="J138" s="64"/>
      <c r="K138" s="64"/>
    </row>
    <row r="139" spans="8:11" s="55" customFormat="1" x14ac:dyDescent="0.15">
      <c r="H139" s="64"/>
      <c r="I139" s="64"/>
      <c r="J139" s="64"/>
      <c r="K139" s="64"/>
    </row>
    <row r="140" spans="8:11" s="55" customFormat="1" x14ac:dyDescent="0.15">
      <c r="H140" s="64"/>
      <c r="I140" s="64"/>
      <c r="J140" s="64"/>
      <c r="K140" s="64"/>
    </row>
    <row r="141" spans="8:11" s="55" customFormat="1" x14ac:dyDescent="0.15">
      <c r="H141" s="64"/>
      <c r="I141" s="64"/>
      <c r="J141" s="64"/>
      <c r="K141" s="64"/>
    </row>
    <row r="142" spans="8:11" s="55" customFormat="1" x14ac:dyDescent="0.15">
      <c r="H142" s="64"/>
      <c r="I142" s="64"/>
      <c r="J142" s="64"/>
      <c r="K142" s="64"/>
    </row>
    <row r="143" spans="8:11" s="55" customFormat="1" x14ac:dyDescent="0.15">
      <c r="H143" s="64"/>
      <c r="I143" s="64"/>
      <c r="J143" s="64"/>
      <c r="K143" s="64"/>
    </row>
    <row r="144" spans="8:11" s="55" customFormat="1" x14ac:dyDescent="0.15">
      <c r="H144" s="64"/>
      <c r="I144" s="64"/>
      <c r="J144" s="64"/>
      <c r="K144" s="64"/>
    </row>
    <row r="145" spans="8:11" s="55" customFormat="1" x14ac:dyDescent="0.15">
      <c r="H145" s="64"/>
      <c r="I145" s="64"/>
      <c r="J145" s="64"/>
      <c r="K145" s="64"/>
    </row>
    <row r="146" spans="8:11" s="55" customFormat="1" x14ac:dyDescent="0.15">
      <c r="H146" s="64"/>
      <c r="I146" s="64"/>
      <c r="J146" s="64"/>
      <c r="K146" s="64"/>
    </row>
    <row r="147" spans="8:11" s="55" customFormat="1" x14ac:dyDescent="0.15">
      <c r="H147" s="64"/>
      <c r="I147" s="64"/>
      <c r="J147" s="64"/>
      <c r="K147" s="64"/>
    </row>
    <row r="148" spans="8:11" s="55" customFormat="1" x14ac:dyDescent="0.15">
      <c r="H148" s="64"/>
      <c r="I148" s="64"/>
      <c r="J148" s="64"/>
      <c r="K148" s="64"/>
    </row>
  </sheetData>
  <mergeCells count="6">
    <mergeCell ref="D7:H7"/>
    <mergeCell ref="D1:H1"/>
    <mergeCell ref="D2:H2"/>
    <mergeCell ref="D3:H3"/>
    <mergeCell ref="D4:H4"/>
    <mergeCell ref="D5:H5"/>
  </mergeCells>
  <phoneticPr fontId="18" type="noConversion"/>
  <pageMargins left="0.94722222222222219" right="0.25" top="0.16805555555555557" bottom="0.21249999999999999" header="0.3" footer="0.3"/>
  <pageSetup paperSize="9" scale="55" orientation="landscape" horizontalDpi="0" verticalDpi="0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Blad3</vt:lpstr>
      <vt:lpstr>Blad3!Print_Area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Peter van Es</cp:lastModifiedBy>
  <cp:revision/>
  <cp:lastPrinted>2023-11-07T13:32:42Z</cp:lastPrinted>
  <dcterms:created xsi:type="dcterms:W3CDTF">2023-10-31T19:43:00Z</dcterms:created>
  <dcterms:modified xsi:type="dcterms:W3CDTF">2023-11-12T15:39:17Z</dcterms:modified>
  <cp:category/>
  <cp:contentStatus/>
</cp:coreProperties>
</file>